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 sheetId="1" r:id="rId3"/>
    <sheet state="visible" name="Products" sheetId="2" r:id="rId4"/>
    <sheet state="visible" name="Expansions" sheetId="3" r:id="rId5"/>
    <sheet state="visible" name="Price evaluation" sheetId="4" r:id="rId6"/>
    <sheet state="visible" name="Released since K13" sheetId="5" r:id="rId7"/>
    <sheet state="visible" name="Notes" sheetId="6" r:id="rId8"/>
    <sheet state="visible" name="Release Details" sheetId="7" r:id="rId9"/>
    <sheet state="visible" name="Kore Soundpacks" sheetId="8" r:id="rId10"/>
    <sheet state="visible" name="Komplete 11 Prices" sheetId="9" r:id="rId11"/>
  </sheets>
  <definedNames>
    <definedName name="productPrices">Products!$B$2:$B$174</definedName>
    <definedName name="k11up">Products!$S$2:$S$174</definedName>
    <definedName name="k13p">Products!$Y$2:$Y$174</definedName>
    <definedName name="k10p">Products!$O$2:$O$174</definedName>
    <definedName name="k10up">Products!$P$2:$P$174</definedName>
    <definedName name="k12up">Products!$V$2:$V$174</definedName>
    <definedName name="k12cep">Products!$W$2:$W$174</definedName>
    <definedName name="k13cee">Expansions!$M$3:$M$94</definedName>
    <definedName name="k11p">Products!$R$2:$R$174</definedName>
    <definedName name="k11se">Expansions!$D$3:$D$94</definedName>
    <definedName name="k10ue">Expansions!$D$3:$D$94</definedName>
    <definedName name="k11e">Expansions!$D$3:$D$94</definedName>
    <definedName name="k12ue">Expansions!$H$3:$H$94</definedName>
    <definedName name="k11sp">Products!$Q$2:$Q$174</definedName>
    <definedName name="k12cee">Expansions!$I$3:$I$94</definedName>
    <definedName name="k13cep">Products!$AA$2:$AA$174</definedName>
    <definedName name="k13ue">Expansions!$L$3:$L$94</definedName>
    <definedName name="k13se">Expansions!$J$3:$J$94</definedName>
    <definedName name="k12sp">Products!$T$2:$T$174</definedName>
    <definedName name="k11ue">Expansions!$D$3:$D$94</definedName>
    <definedName name="k12e">Expansions!$G$3:$G$94</definedName>
    <definedName name="k13sp">Products!$X$2:$X$174</definedName>
    <definedName name="k13e">Expansions!$K$3:$K$94</definedName>
    <definedName name="k13up">Products!$Z$2:$Z$174</definedName>
    <definedName name="k12p">Products!$U$2:$U$174</definedName>
    <definedName name="k12se">Expansions!$F$3:$F$94</definedName>
    <definedName name="expansionPrices">Expansions!$B$3:$B$94</definedName>
    <definedName name="k10e">Expansions!$D$3:$D$94</definedName>
  </definedNames>
  <calcPr/>
</workbook>
</file>

<file path=xl/sharedStrings.xml><?xml version="1.0" encoding="utf-8"?>
<sst xmlns="http://schemas.openxmlformats.org/spreadsheetml/2006/main" count="2568" uniqueCount="605">
  <si>
    <t>History</t>
  </si>
  <si>
    <t>Legend</t>
  </si>
  <si>
    <t>When</t>
  </si>
  <si>
    <t>Who</t>
  </si>
  <si>
    <t>What</t>
  </si>
  <si>
    <t>Format</t>
  </si>
  <si>
    <t>Description</t>
  </si>
  <si>
    <t>UltimateOutsider</t>
  </si>
  <si>
    <t>This chart supports my "Complete History of Komplete"</t>
  </si>
  <si>
    <t>DP</t>
  </si>
  <si>
    <t>DAW plugin (VST, AU, etc)</t>
  </si>
  <si>
    <t>post at the Ultimate Outsider blog:</t>
  </si>
  <si>
    <t>EX</t>
  </si>
  <si>
    <t>Maschine Expansion</t>
  </si>
  <si>
    <t>http://blog.ultimateoutsider.com/2014/09/the-complete-history-of-komplete-all.html</t>
  </si>
  <si>
    <t>GR</t>
  </si>
  <si>
    <t>Guitar Rig effect</t>
  </si>
  <si>
    <t>(Note the post is originally from 2014...)</t>
  </si>
  <si>
    <t>KI</t>
  </si>
  <si>
    <t>Kontakt instrument</t>
  </si>
  <si>
    <t>August 1, 2016: Komplete 11 details confirmed. "K11S" is the new "Komplete</t>
  </si>
  <si>
    <t>KS</t>
  </si>
  <si>
    <t>Kore soundpack</t>
  </si>
  <si>
    <t>11 Select" bundle that is now offered as a direct retail purchase for people who</t>
  </si>
  <si>
    <t>MX</t>
  </si>
  <si>
    <t>Massive Expansion</t>
  </si>
  <si>
    <t>don't own Maschine or Komplete Kontrol hardware.</t>
  </si>
  <si>
    <t>RI</t>
  </si>
  <si>
    <t>Reaktor instrument</t>
  </si>
  <si>
    <t>June 16, 2018 - Added Komplete 12 products, according to leaked metadata.</t>
  </si>
  <si>
    <t>SA</t>
  </si>
  <si>
    <t>Standalone application</t>
  </si>
  <si>
    <t>THIS KOMPLETE 12 INFO IS SUBJECT TO CHANGE!</t>
  </si>
  <si>
    <t>?</t>
  </si>
  <si>
    <t>Means I haven't tracked down this product's known formats yet.</t>
  </si>
  <si>
    <t>gNNY</t>
  </si>
  <si>
    <t>Updated both the data and the spreadsheet</t>
  </si>
  <si>
    <t>Some new Expansions and Instruments added to list</t>
  </si>
  <si>
    <t>Green</t>
  </si>
  <si>
    <t>First known appearance in Komplete</t>
  </si>
  <si>
    <t>Another update</t>
  </si>
  <si>
    <t>Red</t>
  </si>
  <si>
    <t>Last known appearance in Komplete (and discontinued from Komplete)</t>
  </si>
  <si>
    <t>Expansion added</t>
  </si>
  <si>
    <t>Orange</t>
  </si>
  <si>
    <t>ONLY known appearance in Komplete (and discontinued from Komplete)</t>
  </si>
  <si>
    <t>Products added</t>
  </si>
  <si>
    <t>Gray</t>
  </si>
  <si>
    <t>Pre-existing product/version.</t>
  </si>
  <si>
    <t>Expansions and other products added</t>
  </si>
  <si>
    <t>Blue</t>
  </si>
  <si>
    <t xml:space="preserve">(In Product Column) Current Native Instruments Product </t>
  </si>
  <si>
    <t>(In Product Column) Product new in current Komplete bundles.</t>
  </si>
  <si>
    <t>made it easier to spot Expansions in the list that aren't included in any Komplete bundle</t>
  </si>
  <si>
    <t>Yelow</t>
  </si>
  <si>
    <t>(In product column) Product due for upcoming release in Komplete bundle.</t>
  </si>
  <si>
    <t>added K13 to the list; Beware! There are still some bugs and missing data</t>
  </si>
  <si>
    <t>Product</t>
  </si>
  <si>
    <t>Price</t>
  </si>
  <si>
    <t>K1</t>
  </si>
  <si>
    <t>K2</t>
  </si>
  <si>
    <t>K3</t>
  </si>
  <si>
    <t>K4</t>
  </si>
  <si>
    <t>K5</t>
  </si>
  <si>
    <t>K6</t>
  </si>
  <si>
    <t>K7</t>
  </si>
  <si>
    <t>K8</t>
  </si>
  <si>
    <t>K8U</t>
  </si>
  <si>
    <t>K9</t>
  </si>
  <si>
    <t>K9U</t>
  </si>
  <si>
    <t>K10</t>
  </si>
  <si>
    <t>K10U</t>
  </si>
  <si>
    <t>K11S</t>
  </si>
  <si>
    <t>K11</t>
  </si>
  <si>
    <t>K11U</t>
  </si>
  <si>
    <t>K12S</t>
  </si>
  <si>
    <t>K12</t>
  </si>
  <si>
    <t>K12U</t>
  </si>
  <si>
    <t>K12CE</t>
  </si>
  <si>
    <t>K13S</t>
  </si>
  <si>
    <t>K13</t>
  </si>
  <si>
    <t>K13U</t>
  </si>
  <si>
    <t>K13CE</t>
  </si>
  <si>
    <t>Comments</t>
  </si>
  <si>
    <t>Abbey Road 50s Drummer</t>
  </si>
  <si>
    <t>n</t>
  </si>
  <si>
    <t>o</t>
  </si>
  <si>
    <t>Abbey Road 60s Drummer</t>
  </si>
  <si>
    <t>Abbey Road 60s Drums</t>
  </si>
  <si>
    <t/>
  </si>
  <si>
    <t>x</t>
  </si>
  <si>
    <t>Abbey Road 70s Drummer</t>
  </si>
  <si>
    <t>Abbey Road 70s Drums</t>
  </si>
  <si>
    <t>s</t>
  </si>
  <si>
    <t>Abbey Road 80s Drummer</t>
  </si>
  <si>
    <t>Abbey Road 80s Drums</t>
  </si>
  <si>
    <t>Abbey Road Modern Drummer</t>
  </si>
  <si>
    <t>Abbey Road Modern Drums</t>
  </si>
  <si>
    <t>Abbey Road Vintage Drummer</t>
  </si>
  <si>
    <t>Absynth 2</t>
  </si>
  <si>
    <t>SA, DP</t>
  </si>
  <si>
    <t>Absynth 3</t>
  </si>
  <si>
    <t>K2 owners got free upgrade to Absynth 3.</t>
  </si>
  <si>
    <t>Absynth 4</t>
  </si>
  <si>
    <t>Absynth 5</t>
  </si>
  <si>
    <t>Acoustic Refractions</t>
  </si>
  <si>
    <t>Action Strikes</t>
  </si>
  <si>
    <t>Action Strings</t>
  </si>
  <si>
    <t>Akoustik Piano</t>
  </si>
  <si>
    <t>Alicia's Keys</t>
  </si>
  <si>
    <t>Amati Violin</t>
  </si>
  <si>
    <t>Analog Dreams</t>
  </si>
  <si>
    <t>Play Series; included with Kontakt 6</t>
  </si>
  <si>
    <t>Arkhis</t>
  </si>
  <si>
    <t>B4 Organ (1.0)</t>
  </si>
  <si>
    <t>B4 Organ II</t>
  </si>
  <si>
    <t>Battery (1)</t>
  </si>
  <si>
    <t>Battery 2</t>
  </si>
  <si>
    <t>K2 owners got free upgrade to Battery 2.</t>
  </si>
  <si>
    <t>Battery 3</t>
  </si>
  <si>
    <t>Battery 4</t>
  </si>
  <si>
    <t>Berlin Concert Grand</t>
  </si>
  <si>
    <t>Blocks Primes</t>
  </si>
  <si>
    <t>Butch Vig Drums</t>
  </si>
  <si>
    <t>Cloud Supply</t>
  </si>
  <si>
    <t>Crush Pack - Bite / Dirt / Freak</t>
  </si>
  <si>
    <t>Damage</t>
  </si>
  <si>
    <t>Discovery Series: Balinese Gamelan</t>
  </si>
  <si>
    <t>Discovery Series: Cuba</t>
  </si>
  <si>
    <t>NI</t>
  </si>
  <si>
    <t>Discovery Series: India</t>
  </si>
  <si>
    <t>Discovery Series - Middle East</t>
  </si>
  <si>
    <t>Discovery Series: West Africa</t>
  </si>
  <si>
    <t>Driver</t>
  </si>
  <si>
    <t>Driver becomes a Komplete "basic" product in Komplete 10.</t>
  </si>
  <si>
    <t>Drumlab</t>
  </si>
  <si>
    <t>Elektrik Piano</t>
  </si>
  <si>
    <t>Emotive Strings</t>
  </si>
  <si>
    <t>Enhanced EQ</t>
  </si>
  <si>
    <t>Ethereal Earth</t>
  </si>
  <si>
    <t>Evolve</t>
  </si>
  <si>
    <t>Evolve Mutations</t>
  </si>
  <si>
    <t>Evolve Mutations 2</t>
  </si>
  <si>
    <t>Flesh</t>
  </si>
  <si>
    <t>FM7</t>
  </si>
  <si>
    <t>FM8</t>
  </si>
  <si>
    <t>Form</t>
  </si>
  <si>
    <t>George Duke Soul Treasures</t>
  </si>
  <si>
    <t>Guarneri Violin</t>
  </si>
  <si>
    <t>Guitar Rig 2</t>
  </si>
  <si>
    <t>Guitar Rig 3</t>
  </si>
  <si>
    <t>Guitar Rig 4 Pro</t>
  </si>
  <si>
    <t>Guitar Rig 5 Pro</t>
  </si>
  <si>
    <t>Guitar Rig 6 Pro</t>
  </si>
  <si>
    <t>Hybrid Keys</t>
  </si>
  <si>
    <t>Intakt</t>
  </si>
  <si>
    <t>Kinetic Metal</t>
  </si>
  <si>
    <t>Was previously only an "ultimate" product; now included in standard.</t>
  </si>
  <si>
    <t>Kinetic Toys</t>
  </si>
  <si>
    <t>Kompakt</t>
  </si>
  <si>
    <t>Komplete Kontrol</t>
  </si>
  <si>
    <t>Registered K9/K10 owners received a free license. (K9 was grandfathered in.)</t>
  </si>
  <si>
    <t>Kontakt (1)</t>
  </si>
  <si>
    <t>Kontakt 2</t>
  </si>
  <si>
    <t>Kontakt 3</t>
  </si>
  <si>
    <t>Kontakt 4</t>
  </si>
  <si>
    <t>Kontakt 5</t>
  </si>
  <si>
    <t>Kontakt 5 Player</t>
  </si>
  <si>
    <t>Kontakt 6</t>
  </si>
  <si>
    <t>Kontakt 6 Player</t>
  </si>
  <si>
    <t>"Ethereal Earth"</t>
  </si>
  <si>
    <t>Kontour</t>
  </si>
  <si>
    <t>Lo-Fi Glow</t>
  </si>
  <si>
    <t>Mallet Flux</t>
  </si>
  <si>
    <t>Maschine Drum Selection</t>
  </si>
  <si>
    <t>Massive</t>
  </si>
  <si>
    <t>Massive X</t>
  </si>
  <si>
    <t>Released in 2019</t>
  </si>
  <si>
    <t>Mod Pack - Choral / Flair / Phasis</t>
  </si>
  <si>
    <t>Modular Icons</t>
  </si>
  <si>
    <t>Play Series</t>
  </si>
  <si>
    <t>Molekular</t>
  </si>
  <si>
    <t>Monark</t>
  </si>
  <si>
    <t>Mysteria</t>
  </si>
  <si>
    <t>New York Concert Grand</t>
  </si>
  <si>
    <t>NI-Spektral Delay</t>
  </si>
  <si>
    <t>Noire</t>
  </si>
  <si>
    <t>Passive EQ</t>
  </si>
  <si>
    <t>Pharlight</t>
  </si>
  <si>
    <t>Polyplex</t>
  </si>
  <si>
    <t>Pro-53</t>
  </si>
  <si>
    <t>Rammfire</t>
  </si>
  <si>
    <t>becomes part of Guitar Rig 6 Pro</t>
  </si>
  <si>
    <t>Raum</t>
  </si>
  <si>
    <t>Razor</t>
  </si>
  <si>
    <t>RC 24</t>
  </si>
  <si>
    <t>RC 48</t>
  </si>
  <si>
    <t>Reaktor 4</t>
  </si>
  <si>
    <t>Reaktor 5</t>
  </si>
  <si>
    <t>Reaktor 6</t>
  </si>
  <si>
    <t>Reaktor 6 Player</t>
  </si>
  <si>
    <t>Reaktor Blocks</t>
  </si>
  <si>
    <t>Reaktor Prism</t>
  </si>
  <si>
    <t>Reaktor Session</t>
  </si>
  <si>
    <t>Reaktor Spark</t>
  </si>
  <si>
    <t>Reflektor</t>
  </si>
  <si>
    <t>Replika</t>
  </si>
  <si>
    <t>Replika XT</t>
  </si>
  <si>
    <t>Retro Machines MK2</t>
  </si>
  <si>
    <t>Rise &amp; Hit</t>
  </si>
  <si>
    <t>Rounds</t>
  </si>
  <si>
    <t>Scarbee A200</t>
  </si>
  <si>
    <t>Scarbee Clavinet/Pianet</t>
  </si>
  <si>
    <t>Scarbee Funk Guitarist</t>
  </si>
  <si>
    <t>Scarbee Jay-Bass</t>
  </si>
  <si>
    <t>Scarbee Mark I</t>
  </si>
  <si>
    <t>Scarbee MM-Bass</t>
  </si>
  <si>
    <t>Scarbee MM-Bass Amped</t>
  </si>
  <si>
    <t>Scarbee Pre-Bass</t>
  </si>
  <si>
    <t>Scarbee Pre-Bass Amped</t>
  </si>
  <si>
    <t>Scarbee Rickenbacker Bass</t>
  </si>
  <si>
    <t>Session Guitarist - Electric Sunburst</t>
  </si>
  <si>
    <t>Session Guitarist - Electric Sunburst Deluxe</t>
  </si>
  <si>
    <t>Session Guitarist - Picked Acoustic</t>
  </si>
  <si>
    <t>Session Guitarist - Strummed Acoustic</t>
  </si>
  <si>
    <t>Session Guitarist - Strummed Acoustic 2</t>
  </si>
  <si>
    <t>Session Horns</t>
  </si>
  <si>
    <t>Session Horns becomes a Komplete "basic" product in Komplete 10.</t>
  </si>
  <si>
    <t>Session Horns Pro</t>
  </si>
  <si>
    <t>Session Horns Pro is new to Komplete Ultimate 10.</t>
  </si>
  <si>
    <t>Session Strings</t>
  </si>
  <si>
    <t>Session Strings 2</t>
  </si>
  <si>
    <t>Session Strings Pro</t>
  </si>
  <si>
    <t>Session Strings Pro 2</t>
  </si>
  <si>
    <t>Skanner XT</t>
  </si>
  <si>
    <t>Solid Bus Comp</t>
  </si>
  <si>
    <t>GR, DP</t>
  </si>
  <si>
    <t>Solid Dynamics</t>
  </si>
  <si>
    <t>Solid EQ</t>
  </si>
  <si>
    <t>Stradivari Cello</t>
  </si>
  <si>
    <t>Stradivari Violin</t>
  </si>
  <si>
    <t>Straylight</t>
  </si>
  <si>
    <t>Studio Drummer</t>
  </si>
  <si>
    <t>Super 8</t>
  </si>
  <si>
    <t>Supercharger</t>
  </si>
  <si>
    <t>Supercharger GT</t>
  </si>
  <si>
    <t>Symphony Essentials - Brass Ensemble</t>
  </si>
  <si>
    <t>Symphony Essentials are stripped-down versions of the Symphony Series line:</t>
  </si>
  <si>
    <t>Symphony Essentials - Brass Solo</t>
  </si>
  <si>
    <t>https://www.native-instruments.com/en/specials/symphony-essentials/</t>
  </si>
  <si>
    <t>Symphony Essentials - String Ensemble</t>
  </si>
  <si>
    <t>Symphony Essentials - Woodwind Ensemble</t>
  </si>
  <si>
    <t>Symphony Essentials - Brass</t>
  </si>
  <si>
    <t>With K12 the Symphony Series (and Essentials) are complete with</t>
  </si>
  <si>
    <t>Symphony Essentials - Percussion</t>
  </si>
  <si>
    <t>Woodwind Solo and Percussion added. Since then, the individual products for</t>
  </si>
  <si>
    <t>Ensemble and Solo aren't available any longer, only the combined package</t>
  </si>
  <si>
    <t>Symphony Essentials - Woodwind</t>
  </si>
  <si>
    <t>Symphony Series - Brass</t>
  </si>
  <si>
    <t xml:space="preserve">Although initially not intended to be included in a Komplete Bundle, K12CE </t>
  </si>
  <si>
    <t>Symphony Series - Percussion</t>
  </si>
  <si>
    <t>includes the full version of the Symphony Series packages instead of just</t>
  </si>
  <si>
    <t>Symphony Series - String Ensemble</t>
  </si>
  <si>
    <t>the Essentials version which is still part of K12U</t>
  </si>
  <si>
    <t>Symphony Series - Woodwind</t>
  </si>
  <si>
    <t>TRK-01</t>
  </si>
  <si>
    <t>The Finger</t>
  </si>
  <si>
    <t>The Gentleman</t>
  </si>
  <si>
    <t>The Giant</t>
  </si>
  <si>
    <t>The Grandeur</t>
  </si>
  <si>
    <t>The Maverick</t>
  </si>
  <si>
    <t>The Mouth</t>
  </si>
  <si>
    <t>Thrill</t>
  </si>
  <si>
    <t>Traktor's 12</t>
  </si>
  <si>
    <t>Transient Master</t>
  </si>
  <si>
    <t>Una Corda</t>
  </si>
  <si>
    <t>Upright Piano</t>
  </si>
  <si>
    <t>Vari Comp</t>
  </si>
  <si>
    <t>VC 160</t>
  </si>
  <si>
    <t>VC 2A</t>
  </si>
  <si>
    <t>VC 76</t>
  </si>
  <si>
    <t>Vienna Concert Grand</t>
  </si>
  <si>
    <t>Vintage Organs</t>
  </si>
  <si>
    <t>Vokator</t>
  </si>
  <si>
    <t>older</t>
  </si>
  <si>
    <t>none</t>
  </si>
  <si>
    <t>Comment</t>
  </si>
  <si>
    <t>MASCHINE EXPANSIONS</t>
  </si>
  <si>
    <t>Amplified Funk</t>
  </si>
  <si>
    <t>Anima Absent</t>
  </si>
  <si>
    <t>Aquarius Earth</t>
  </si>
  <si>
    <t>Arcane Attic</t>
  </si>
  <si>
    <t>Artist Expansion: DJ Kahlil</t>
  </si>
  <si>
    <t>Artist Expansion: Sasha</t>
  </si>
  <si>
    <t>Artist Expansion: The Stereotypes</t>
  </si>
  <si>
    <t>Astral Flutter</t>
  </si>
  <si>
    <t>Basement Era</t>
  </si>
  <si>
    <t>available at time of K12 but wasn't in any K12 bundles</t>
  </si>
  <si>
    <t>Black Arc</t>
  </si>
  <si>
    <t>not included in any K12 bundle</t>
  </si>
  <si>
    <t>Byte Riot</t>
  </si>
  <si>
    <t>Carbon Decay</t>
  </si>
  <si>
    <t>Caribbean Current</t>
  </si>
  <si>
    <t>Cavern Floor</t>
  </si>
  <si>
    <t>Chromatic Fire</t>
  </si>
  <si>
    <t>free</t>
  </si>
  <si>
    <t>free for Maschine users; given away in August 2019</t>
  </si>
  <si>
    <t>Circuit Halo</t>
  </si>
  <si>
    <t>Conant Gardens</t>
  </si>
  <si>
    <t>Crystal Daggers</t>
  </si>
  <si>
    <t>Dark Pressure</t>
  </si>
  <si>
    <t>Decoded Forms</t>
  </si>
  <si>
    <t>Deep Matter</t>
  </si>
  <si>
    <t>District Xeo</t>
  </si>
  <si>
    <t>Drop Squad</t>
  </si>
  <si>
    <t>Elastic Thump</t>
  </si>
  <si>
    <t>Electric Vice</t>
  </si>
  <si>
    <t>Faded Reel</t>
  </si>
  <si>
    <t>Global Shake</t>
  </si>
  <si>
    <t>Golden Kingdom</t>
  </si>
  <si>
    <t>Grey Forge</t>
  </si>
  <si>
    <t>Halcyon Sky</t>
  </si>
  <si>
    <t>Headland Flow</t>
  </si>
  <si>
    <t>Helios Ray</t>
  </si>
  <si>
    <t>Hexagon Highway</t>
  </si>
  <si>
    <t>Ignition Code</t>
  </si>
  <si>
    <t>Infamous Flow</t>
  </si>
  <si>
    <t>Infinite Escapes</t>
  </si>
  <si>
    <t>Indigo Dust</t>
  </si>
  <si>
    <t>Lazer Dice</t>
  </si>
  <si>
    <t>Lilac Glare</t>
  </si>
  <si>
    <t>Lockdown Grind</t>
  </si>
  <si>
    <t>London Grit</t>
  </si>
  <si>
    <t>Lone Forest</t>
  </si>
  <si>
    <t>Lucid Mission</t>
  </si>
  <si>
    <t>Magnate Hustle</t>
  </si>
  <si>
    <t>Magnetic Coast</t>
  </si>
  <si>
    <t>Marble Rims</t>
  </si>
  <si>
    <t>Meteoric Rise</t>
  </si>
  <si>
    <t>Midnight Sunset</t>
  </si>
  <si>
    <t>Molten Veil</t>
  </si>
  <si>
    <t>Motor Impact</t>
  </si>
  <si>
    <t>Neon Drive</t>
  </si>
  <si>
    <t>Nocturnal State</t>
  </si>
  <si>
    <t>Opaline Drift</t>
  </si>
  <si>
    <t>Paradise Rinse</t>
  </si>
  <si>
    <t>Platinum Bounce</t>
  </si>
  <si>
    <t>Polar Flare</t>
  </si>
  <si>
    <t>Prismatic Bliss</t>
  </si>
  <si>
    <t>Prospect Haze</t>
  </si>
  <si>
    <t>Pulswerk</t>
  </si>
  <si>
    <t>Pure Drip</t>
  </si>
  <si>
    <t>Queensbridge Story</t>
  </si>
  <si>
    <t>Radiant Horizon</t>
  </si>
  <si>
    <t>Raw Voltage</t>
  </si>
  <si>
    <t>Resonant Blaze</t>
  </si>
  <si>
    <t>Rising Crescent</t>
  </si>
  <si>
    <t>Sierra Grove</t>
  </si>
  <si>
    <t>Solar Breeze</t>
  </si>
  <si>
    <t>Spectrum Quake</t>
  </si>
  <si>
    <t>Stadium Flex</t>
  </si>
  <si>
    <t>Static Friction</t>
  </si>
  <si>
    <t>Street Swarm</t>
  </si>
  <si>
    <t>Timeless Glow</t>
  </si>
  <si>
    <t>Transistor Punch</t>
  </si>
  <si>
    <t>True School</t>
  </si>
  <si>
    <t>Velvet Lounge</t>
  </si>
  <si>
    <t>Vintage Heat</t>
  </si>
  <si>
    <t>Warped Symentry</t>
  </si>
  <si>
    <t>MASSIVE EXPANSIONS</t>
  </si>
  <si>
    <t>Noctural State</t>
  </si>
  <si>
    <t>MASSIVE X EXPANSIONS</t>
  </si>
  <si>
    <t>Drive</t>
  </si>
  <si>
    <t>Mechanix</t>
  </si>
  <si>
    <t>Maoebius</t>
  </si>
  <si>
    <t>Pulse</t>
  </si>
  <si>
    <t>Rush</t>
  </si>
  <si>
    <t>Scene</t>
  </si>
  <si>
    <t>Update</t>
  </si>
  <si>
    <t>All products and expansions</t>
  </si>
  <si>
    <t>Total products</t>
  </si>
  <si>
    <t>Number of products in bundle</t>
  </si>
  <si>
    <t>Average price per product</t>
  </si>
  <si>
    <t>Total expansions</t>
  </si>
  <si>
    <t>Number of expansions in bundle</t>
  </si>
  <si>
    <t>Average price per expansion</t>
  </si>
  <si>
    <t>Total</t>
  </si>
  <si>
    <t>Saving vs individual purchases</t>
  </si>
  <si>
    <t>Discount size</t>
  </si>
  <si>
    <t>New products and expansions</t>
  </si>
  <si>
    <t>Total new products</t>
  </si>
  <si>
    <t>Number of new products in bundle</t>
  </si>
  <si>
    <t>Total new expansions</t>
  </si>
  <si>
    <t>Number of new expansions in bundle</t>
  </si>
  <si>
    <t>Total new</t>
  </si>
  <si>
    <t>Saving vs. individual purchase</t>
  </si>
  <si>
    <t>*) Savings and discounts are calculated based on the update price.</t>
  </si>
  <si>
    <t xml:space="preserve">   If there is no update price, savings and discounts aren't calculated.</t>
  </si>
  <si>
    <t>Status</t>
  </si>
  <si>
    <t>Release Date</t>
  </si>
  <si>
    <t>MSRP (USD)</t>
  </si>
  <si>
    <t>Announcement</t>
  </si>
  <si>
    <t>Note</t>
  </si>
  <si>
    <t>Previously new; have been</t>
  </si>
  <si>
    <t>http://rekkerd.org/native-instruments-releases-free-replika-delay-effect-plugin/</t>
  </si>
  <si>
    <t>released in a Komplete bundle</t>
  </si>
  <si>
    <t>Strummed Acoustic</t>
  </si>
  <si>
    <t>http://rekkerd.org/native-instruments-releases-session-guitarist-strummed-acoustic/</t>
  </si>
  <si>
    <t>http://rekkerd.org/native-instruments-releases-emotive-strings-for-kontakt/</t>
  </si>
  <si>
    <t>Symphony Series - Brass Collection</t>
  </si>
  <si>
    <t>http://www.kvraudio.com/news/soundiron-and-native-instruments-release-symphony-series-brass-collection-30465</t>
  </si>
  <si>
    <t>Won't be in Komplete 11 *</t>
  </si>
  <si>
    <t>Symphony Series - Brass Ensemble</t>
  </si>
  <si>
    <t>http://rekkerd.org/native-instruments-releases-symphony-series-brass-ensemble-brass-solo/</t>
  </si>
  <si>
    <t>Symphony Series - Brass Solo</t>
  </si>
  <si>
    <t>SA,DP</t>
  </si>
  <si>
    <t>http://rekkerd.org/native-instruments-releases-reaktor-6/</t>
  </si>
  <si>
    <t>http://rekkerd.org/native-instruments-releases-symphony-series-string-ensemble-for-kontakt/</t>
  </si>
  <si>
    <t>http://rekkerd.org/native-instruments-releases-flesh-reaktor-instrument-by-tim-exile/</t>
  </si>
  <si>
    <t>http://rekkerd.org/native-instruments-releases-una-corda-for-upright-piano-kontakt/</t>
  </si>
  <si>
    <t>Discovery Series - India</t>
  </si>
  <si>
    <t>http://rekkerd.org/native-instruments-releases-discovery-series-india/</t>
  </si>
  <si>
    <t>http://rekkerd.org/native-instruments-releases-replika-xt-delay-plugin/</t>
  </si>
  <si>
    <t>Symphony Series - Woodwind Collection</t>
  </si>
  <si>
    <t>http://rekkerd.org/symphony-series-woodwind-ensemble-woodwind-solo-by-native-instruments/</t>
  </si>
  <si>
    <t>Symphony Series - Woodwind Ensemble</t>
  </si>
  <si>
    <t>Symphony Series - Woodwind Solo</t>
  </si>
  <si>
    <t>Session Guitarist Strummed Acoustic 2</t>
  </si>
  <si>
    <t>https://rekkerd.org/native-instruments-releases-session-guitarist-strummed-acoustics-2/</t>
  </si>
  <si>
    <t>https://rekkerd.org/thrill-real-time-cinematic-tension-instrument-by-native-instruments-released/</t>
  </si>
  <si>
    <t>https://rekkerd.org/kinetic-toys-creates-musical-leads-and-soundscapes-from-vintage-toy-recordings/</t>
  </si>
  <si>
    <t>Symphony Essentials Collection</t>
  </si>
  <si>
    <t>https://www.native-instruments.com/en/products/komplete/cinematic/symphony-essentials-collection/</t>
  </si>
  <si>
    <t>Symphony Series Collection</t>
  </si>
  <si>
    <t>https://www.native-instruments.com/en/products/komplete/cinematic/symphony-series-collection/</t>
  </si>
  <si>
    <t>Symphony Essentials Percussion</t>
  </si>
  <si>
    <t>https://www.native-instruments.com/en/products/komplete/cinematic/symphony-series-percussion/</t>
  </si>
  <si>
    <t>Symphony Series Percussion</t>
  </si>
  <si>
    <t>Mod Pack Effects Series</t>
  </si>
  <si>
    <t>https://www.gearslutz.com/board/product-alerts-older-than-2-months/1200206-native-instruments-releases-effects-series-mod-pack.html</t>
  </si>
  <si>
    <t>Session Guitarist Electric Sunburst</t>
  </si>
  <si>
    <t>https://www.musicradar.com/news/who-needs-a-gibson-les-paul-when-youve-got-nis-electric-sunburst-session-guitarist</t>
  </si>
  <si>
    <t>https://www.gearslutz.com/board/new-product-alert/1215825-native-instruments-releases-session-strings-2-pro2-new-contemporary-ensemble.html</t>
  </si>
  <si>
    <t>https://sonicstate.com/news/2018/05/29/reaktor-instrument-takes-new-approach-to-creative-kick-and-bass/</t>
  </si>
  <si>
    <t>Crush Pack Effects Series</t>
  </si>
  <si>
    <t>https://www.native-instruments.com/forum/threads/announcing-effects-series-crush-pack.330439/</t>
  </si>
  <si>
    <t>https://www.kvraudio.com/news/native-instruments-releases-discovery-series-middle-east-and-updates-kontakt-to-v5-8-1-41679</t>
  </si>
  <si>
    <t>Session Guitarist Picked Acoustic</t>
  </si>
  <si>
    <t>DJ Khalil</t>
  </si>
  <si>
    <t>The Stereotypes</t>
  </si>
  <si>
    <t>New and not yet released</t>
  </si>
  <si>
    <t>in any Komplete bundle</t>
  </si>
  <si>
    <t>Notes from UltimateOutsider</t>
  </si>
  <si>
    <t>Notes from gNNY</t>
  </si>
  <si>
    <t>- I own Komplete 6, 8 Ultimate, and 9 Ultimate, and was easily able to confirm those product details. Information on all other Komplete versions was gleaned from the web, and was harder to verify the earlier the Komplete release. Please send any corrections to user UltimateOutsider at the Gearslutz or KVR forums.</t>
  </si>
  <si>
    <t>- Deeply impressed with the work that Ultimate Outsider has put into this list, I was a bit sorry that it hadn't received an update in a while. That's why I decided to make a "fork" of the list in January 2019. Also, I took the liberty to move some bits around and added some stuff (like the Price evaluation tab)</t>
  </si>
  <si>
    <t>- All information that used to be here can now be found in my Complete History of Komplete post, along with a bunch of other Komplete trivia, at the following link:</t>
  </si>
  <si>
    <t>- Please make sure to visit http://blog.ultimateoutsider.com/2014/09/the-complete-history-of-komplete-all.html and pay tribute to the original creator of this list. Without that list, my humble additions wouldn't be worth anything!</t>
  </si>
  <si>
    <t>- (6/16/2018) A lot has happened since that post originally went up (2014). The worksheet is still being maintained, however.</t>
  </si>
  <si>
    <t>Komplete Version</t>
  </si>
  <si>
    <t>Initial Release Price (USD)</t>
  </si>
  <si>
    <t>Included voucher (USD)</t>
  </si>
  <si>
    <t># of products</t>
  </si>
  <si>
    <t>Price per product</t>
  </si>
  <si>
    <t>product # increase</t>
  </si>
  <si>
    <t>Days</t>
  </si>
  <si>
    <t>Approx. mos</t>
  </si>
  <si>
    <t>Komplete 1</t>
  </si>
  <si>
    <t>October 2003</t>
  </si>
  <si>
    <t>Komplete 2</t>
  </si>
  <si>
    <t>June 2004</t>
  </si>
  <si>
    <t>Komplete 3</t>
  </si>
  <si>
    <t>October 2005</t>
  </si>
  <si>
    <t>Komplete 4</t>
  </si>
  <si>
    <t>October 2006</t>
  </si>
  <si>
    <t>Komplete 5</t>
  </si>
  <si>
    <t>October 2007</t>
  </si>
  <si>
    <t>Komplete 6</t>
  </si>
  <si>
    <t>October 2009</t>
  </si>
  <si>
    <t>Komplete 7</t>
  </si>
  <si>
    <t>September 2010</t>
  </si>
  <si>
    <t>Komplete 8</t>
  </si>
  <si>
    <t>September 2011</t>
  </si>
  <si>
    <t>Komplete 8 Ultimate</t>
  </si>
  <si>
    <t>(over K7)</t>
  </si>
  <si>
    <t>Komplete 9</t>
  </si>
  <si>
    <t>March 2013</t>
  </si>
  <si>
    <t>(over 8 standard)</t>
  </si>
  <si>
    <t>Komplete 9 Ultimate</t>
  </si>
  <si>
    <t>(over 8 ultimate)</t>
  </si>
  <si>
    <t>Komplete 10</t>
  </si>
  <si>
    <t>October 2014</t>
  </si>
  <si>
    <t>none?</t>
  </si>
  <si>
    <t>(over 9 standard)</t>
  </si>
  <si>
    <t>(4 dropped products)</t>
  </si>
  <si>
    <t>Komplete 10 Ultimate</t>
  </si>
  <si>
    <t>(over 9 ultimate)</t>
  </si>
  <si>
    <t>Komplete 11 Select*</t>
  </si>
  <si>
    <t>(debut of select SKU)</t>
  </si>
  <si>
    <t>Komplete 11</t>
  </si>
  <si>
    <t>(over 10 standard)</t>
  </si>
  <si>
    <t>Komplete 11 Ultimate</t>
  </si>
  <si>
    <t>(over 10 ultimate)</t>
  </si>
  <si>
    <t>Komplete 12 Select</t>
  </si>
  <si>
    <t>(over 10 select)</t>
  </si>
  <si>
    <t>Komplete 12</t>
  </si>
  <si>
    <t>(over 11 standard)</t>
  </si>
  <si>
    <t>Komplete 12 Ultimate</t>
  </si>
  <si>
    <t>(over 11 ultimate)</t>
  </si>
  <si>
    <t>Komplete 12 Collector's Edition</t>
  </si>
  <si>
    <t>(debut of ce SKU)</t>
  </si>
  <si>
    <t>* The new Select bundle is the same bundle included with Komplete Kontrol and Maschine licenses, now available as a retail purpose for non-owners of the hardware.</t>
  </si>
  <si>
    <t>Soundpack Title</t>
  </si>
  <si>
    <t>Primary Engine</t>
  </si>
  <si>
    <t>Currently in Komplete?</t>
  </si>
  <si>
    <t>Notes / Where in Komplete</t>
  </si>
  <si>
    <t>Manual/Info</t>
  </si>
  <si>
    <t>57 Drawbar Organ</t>
  </si>
  <si>
    <t>Kontakt</t>
  </si>
  <si>
    <t>http://www.native-instruments.com/fileadmin/redaktion_upload/pdf/KSP_57_Drawbar_Organ.pdf</t>
  </si>
  <si>
    <t>Absynth Spectral Expansion</t>
  </si>
  <si>
    <t>Absynth</t>
  </si>
  <si>
    <t>y</t>
  </si>
  <si>
    <t>Absynth factory library.</t>
  </si>
  <si>
    <t>Absynth Twilights</t>
  </si>
  <si>
    <t>A Jeremiah Savage production that used several engines.</t>
  </si>
  <si>
    <t>Best of Absynth 4</t>
  </si>
  <si>
    <t>All patches currently in factory library, just not a separate bank.</t>
  </si>
  <si>
    <t>http://www.native-instruments.de/fileadmin/redaktion_upload/pdf/KSP_Best_of_ABSYNTH.pdf</t>
  </si>
  <si>
    <t>Best of Massive</t>
  </si>
  <si>
    <t>All patches in factory library, just not a separate bank.</t>
  </si>
  <si>
    <t>http://www.native-instruments.com/fileadmin/redaktion_upload/pdf/KSP_Best_of_MASSIVE.pdf</t>
  </si>
  <si>
    <t>Best of Reaktor Vol. 1</t>
  </si>
  <si>
    <t>Reaktor</t>
  </si>
  <si>
    <t>Every ensemble from this pack appears in the current Reaktor library, spread across different folders under Ensembles. There was not a vol. 2.</t>
  </si>
  <si>
    <t>http://www.native-instruments.com/fileadmin/redaktion_upload/pdf/KSP_Best_of_REAKTOR_Volume_1.pdf</t>
  </si>
  <si>
    <t>Deep Freq</t>
  </si>
  <si>
    <t>FX pack that used Reaktor, Absynth, and Guitar Rig engines.</t>
  </si>
  <si>
    <t>https://onedrive.live.com/redir?resid=810F4498D366DE90%219503</t>
  </si>
  <si>
    <t>Deep Reconstructions</t>
  </si>
  <si>
    <t>http://rekkerd.org/review-native-instruments-deep-reconstructions/</t>
  </si>
  <si>
    <t>Deep Transformations</t>
  </si>
  <si>
    <t>FX pack that used Reaktor, Absynth, FM8, and Guitar Rig engines.</t>
  </si>
  <si>
    <t>http://rekkerd.org/review-native-instruments-deep-transformations/</t>
  </si>
  <si>
    <t>Discovery Series: North India</t>
  </si>
  <si>
    <t>All patches can be found in the World section of the Kontakt factory library.</t>
  </si>
  <si>
    <t>http://www.native-instruments.com/fileadmin/ni_media/downloads/manuals/North_India_Manual_English.pdf</t>
  </si>
  <si>
    <t>Essential Bass</t>
  </si>
  <si>
    <t>FM8 Transient Attacks</t>
  </si>
  <si>
    <t>FM8 factory library.</t>
  </si>
  <si>
    <t>Kontakt Retro Machines</t>
  </si>
  <si>
    <t>All patches in this Kore pack are from the Kontakt factory library.</t>
  </si>
  <si>
    <t>Kontakt Sax &amp; Brass</t>
  </si>
  <si>
    <t>http://www.native-instruments.com/fileadmin/redaktion_upload/pdf/KSP_KONTAKT_Sax_and_Brass.pdf</t>
  </si>
  <si>
    <t>Kore Electronic Experience</t>
  </si>
  <si>
    <t>n/a</t>
  </si>
  <si>
    <t>This was a bundle of 7 individual Kore Soundpacks that included an NI voucher. No unique content that isn't already covered here.</t>
  </si>
  <si>
    <t>Massive Expansion Vol 2</t>
  </si>
  <si>
    <t>Massive factory library.</t>
  </si>
  <si>
    <t>Massive Expansion Vol. 1</t>
  </si>
  <si>
    <t>http://www.native-instruments.com/fileadmin/redaktion_upload/pdf/KSP_MASSIVE_Expansion_Volume_1.pdf</t>
  </si>
  <si>
    <t>Massive Threat</t>
  </si>
  <si>
    <t>Paranormal Spectrums</t>
  </si>
  <si>
    <t>Need more information, but none of the patches I've seen described appear to be part of any factory library.</t>
  </si>
  <si>
    <t>Pop Drums</t>
  </si>
  <si>
    <t>This pack contained twenty kits recorded by Chocolate Audio, but I don't know what they were called, so can't confirm for certain, but I do not think any made it into any factory libraries.</t>
  </si>
  <si>
    <t>http://www.native-instruments.com/fileadmin/redaktion_upload/pdf/KSP_Pop_Drums.pdf</t>
  </si>
  <si>
    <t>PreSonus Vol. 1</t>
  </si>
  <si>
    <t>Was included with some versions of PreSonus Studio One. Don't know what was in it.</t>
  </si>
  <si>
    <t>Reaktor Animated Circuits</t>
  </si>
  <si>
    <t>The Spiral sequencer was the only new ensemble in this soundpack, and it is now part of the Reaktor factory library along with the other pre-existing ensembles.</t>
  </si>
  <si>
    <t>Still available for individual sale as an ensemble, and included in all Komplete versions since K7.</t>
  </si>
  <si>
    <t>(installed with current product)</t>
  </si>
  <si>
    <t>Sonic Fiction</t>
  </si>
  <si>
    <t>Synthetic Drums Reloaded</t>
  </si>
  <si>
    <t>Kontakt?</t>
  </si>
  <si>
    <t>Most of these kits are currently part of the Battery 4 library. A few of them don't appear in Battery, but are included in the Maschine 1 and 2 factory libraries.</t>
  </si>
  <si>
    <t>http://www.native-instruments.com/fileadmin/redaktion_upload/pdf/KSP_Synthetic_Drums_Reloaded.pdf</t>
  </si>
  <si>
    <t>True Strike Tension</t>
  </si>
  <si>
    <t>This was a collaboration with ProjectSAM.</t>
  </si>
  <si>
    <t>Urban Arsenal 1</t>
  </si>
  <si>
    <t>Urban Arsenal 2</t>
  </si>
  <si>
    <t>zz</t>
  </si>
  <si>
    <t>Background on the fate of the Kore Soundpacks here:</t>
  </si>
  <si>
    <t>K11 (USD)</t>
  </si>
  <si>
    <t>K11U (USD)</t>
  </si>
  <si>
    <t>New in K10</t>
  </si>
  <si>
    <t>New in K10U</t>
  </si>
  <si>
    <t>New in K11</t>
  </si>
  <si>
    <t>New in K11U</t>
  </si>
  <si>
    <t>Balinese Gamelan - Discovery Series</t>
  </si>
  <si>
    <t>Scarbee A-200</t>
  </si>
  <si>
    <t>Symphony Essentials - Woodwind Solo</t>
  </si>
  <si>
    <t>Combined Total</t>
  </si>
  <si>
    <t>Average price per product (MSRP)</t>
  </si>
  <si>
    <t>Full Version Bundle Calculations (USD)</t>
  </si>
  <si>
    <t>Full purchase MSRP</t>
  </si>
  <si>
    <t>Savings versus individual purchase</t>
  </si>
  <si>
    <t>Size of discount from individual purchase</t>
  </si>
  <si>
    <t>Price per product (Bundle)</t>
  </si>
  <si>
    <t>Bundle Update/Upgrade Calculations (USD)</t>
  </si>
  <si>
    <t>New products MSRP combined total</t>
  </si>
  <si>
    <t>Update MSRP (K9-&gt;K10 and K9U-&gt;K10U)</t>
  </si>
  <si>
    <t>Price per new product</t>
  </si>
  <si>
    <t>(Some prices recorded on 2014.09.05)</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</si>
</sst>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mmmm&quot; &quot;d&quot;, &quot;yyyy"/>
    <numFmt numFmtId="165" formatCode="mmmm d, yyyy"/>
    <numFmt numFmtId="166" formatCode="&quot;$&quot;#,##0.00"/>
    <numFmt numFmtId="167" formatCode="0.0%"/>
    <numFmt numFmtId="168" formatCode="[$$]#,##0"/>
    <numFmt numFmtId="169" formatCode="m/d/yyyy"/>
    <numFmt numFmtId="170" formatCode="$#,##0"/>
    <numFmt numFmtId="171" formatCode="#,##0.###############"/>
    <numFmt numFmtId="172" formatCode="&quot;$&quot;#,##0"/>
    <numFmt numFmtId="173" formatCode="mmmm yyyy"/>
  </numFmts>
  <fonts count="18">
    <font>
      <sz val="10.0"/>
      <color rgb="FF000000"/>
      <name val="Arial"/>
    </font>
    <font/>
    <font>
      <b/>
      <sz val="12.0"/>
    </font>
    <font>
      <b/>
    </font>
    <font>
      <b/>
      <sz val="10.0"/>
    </font>
    <font>
      <u/>
      <color rgb="FF0000FF"/>
    </font>
    <font>
      <sz val="10.0"/>
      <color rgb="FF000000"/>
    </font>
    <font>
      <b/>
      <sz val="10.0"/>
      <color rgb="FF000000"/>
    </font>
    <font>
      <u/>
      <color rgb="FF0000FF"/>
    </font>
    <font>
      <b/>
      <color rgb="FFFFFFFF"/>
    </font>
    <font>
      <name val="Arial"/>
    </font>
    <font>
      <b/>
      <name val="Arial"/>
    </font>
    <font>
      <sz val="11.0"/>
      <color rgb="FFF7981D"/>
    </font>
    <font>
      <i/>
    </font>
    <font>
      <i/>
      <u/>
      <color rgb="FF0000FF"/>
    </font>
    <font>
      <u/>
      <color rgb="FF0000FF"/>
    </font>
    <font>
      <u/>
      <color rgb="FF0000FF"/>
    </font>
    <font>
      <i/>
      <sz val="10.0"/>
    </font>
  </fonts>
  <fills count="26">
    <fill>
      <patternFill patternType="none"/>
    </fill>
    <fill>
      <patternFill patternType="lightGray"/>
    </fill>
    <fill>
      <patternFill patternType="solid">
        <fgColor rgb="FFCFE2F3"/>
        <bgColor rgb="FFCFE2F3"/>
      </patternFill>
    </fill>
    <fill>
      <patternFill patternType="solid">
        <fgColor rgb="FFFFF2CC"/>
        <bgColor rgb="FFFFF2CC"/>
      </patternFill>
    </fill>
    <fill>
      <patternFill patternType="solid">
        <fgColor rgb="FFFFFF00"/>
        <bgColor rgb="FFFFFF00"/>
      </patternFill>
    </fill>
    <fill>
      <patternFill patternType="solid">
        <fgColor rgb="FF6AA84F"/>
        <bgColor rgb="FF6AA84F"/>
      </patternFill>
    </fill>
    <fill>
      <patternFill patternType="solid">
        <fgColor rgb="FFA61C00"/>
        <bgColor rgb="FFA61C00"/>
      </patternFill>
    </fill>
    <fill>
      <patternFill patternType="solid">
        <fgColor rgb="FFE69138"/>
        <bgColor rgb="FFE69138"/>
      </patternFill>
    </fill>
    <fill>
      <patternFill patternType="solid">
        <fgColor rgb="FFD9D9D9"/>
        <bgColor rgb="FFD9D9D9"/>
      </patternFill>
    </fill>
    <fill>
      <patternFill patternType="solid">
        <fgColor rgb="FFFFE599"/>
        <bgColor rgb="FFFFE599"/>
      </patternFill>
    </fill>
    <fill>
      <patternFill patternType="solid">
        <fgColor rgb="FFCC0000"/>
        <bgColor rgb="FFCC0000"/>
      </patternFill>
    </fill>
    <fill>
      <patternFill patternType="solid">
        <fgColor rgb="FFB6D7A8"/>
        <bgColor rgb="FFB6D7A8"/>
      </patternFill>
    </fill>
    <fill>
      <patternFill patternType="solid">
        <fgColor rgb="FFD9EAD3"/>
        <bgColor rgb="FFD9EAD3"/>
      </patternFill>
    </fill>
    <fill>
      <patternFill patternType="solid">
        <fgColor rgb="FFA2C4C9"/>
        <bgColor rgb="FFA2C4C9"/>
      </patternFill>
    </fill>
    <fill>
      <patternFill patternType="solid">
        <fgColor rgb="FFD0E0E3"/>
        <bgColor rgb="FFD0E0E3"/>
      </patternFill>
    </fill>
    <fill>
      <patternFill patternType="solid">
        <fgColor rgb="FF6D9EEB"/>
        <bgColor rgb="FF6D9EEB"/>
      </patternFill>
    </fill>
    <fill>
      <patternFill patternType="solid">
        <fgColor rgb="FFA4C2F4"/>
        <bgColor rgb="FFA4C2F4"/>
      </patternFill>
    </fill>
    <fill>
      <patternFill patternType="solid">
        <fgColor rgb="FFC9DAF8"/>
        <bgColor rgb="FFC9DAF8"/>
      </patternFill>
    </fill>
    <fill>
      <patternFill patternType="solid">
        <fgColor rgb="FF93C47D"/>
        <bgColor rgb="FF93C47D"/>
      </patternFill>
    </fill>
    <fill>
      <patternFill patternType="solid">
        <fgColor rgb="FFB4A7D6"/>
        <bgColor rgb="FFB4A7D6"/>
      </patternFill>
    </fill>
    <fill>
      <patternFill patternType="solid">
        <fgColor rgb="FFD9D2E9"/>
        <bgColor rgb="FFD9D2E9"/>
      </patternFill>
    </fill>
    <fill>
      <patternFill patternType="solid">
        <fgColor rgb="FFEA9999"/>
        <bgColor rgb="FFEA9999"/>
      </patternFill>
    </fill>
    <fill>
      <patternFill patternType="solid">
        <fgColor rgb="FFF4CCCC"/>
        <bgColor rgb="FFF4CCCC"/>
      </patternFill>
    </fill>
    <fill>
      <patternFill patternType="solid">
        <fgColor rgb="FFEFEFEF"/>
        <bgColor rgb="FFEFEFEF"/>
      </patternFill>
    </fill>
    <fill>
      <patternFill patternType="solid">
        <fgColor rgb="FFE06666"/>
        <bgColor rgb="FFE06666"/>
      </patternFill>
    </fill>
    <fill>
      <patternFill patternType="solid">
        <fgColor rgb="FFF9CB9C"/>
        <bgColor rgb="FFF9CB9C"/>
      </patternFill>
    </fill>
  </fills>
  <borders count="2">
    <border/>
    <border>
      <top style="thick">
        <color rgb="FF000000"/>
      </top>
    </border>
  </borders>
  <cellStyleXfs count="1">
    <xf borderId="0" fillId="0" fontId="0" numFmtId="0" applyAlignment="1" applyFont="1"/>
  </cellStyleXfs>
  <cellXfs count="146">
    <xf borderId="0" fillId="0" fontId="0" numFmtId="0" xfId="0" applyAlignment="1" applyFont="1">
      <alignment readingOrder="0" shrinkToFit="0" vertical="bottom" wrapText="1"/>
    </xf>
    <xf borderId="0" fillId="0" fontId="1" numFmtId="164" xfId="0" applyAlignment="1" applyFont="1" applyNumberFormat="1">
      <alignment shrinkToFit="0" wrapText="1"/>
    </xf>
    <xf borderId="0" fillId="0" fontId="2" numFmtId="164" xfId="0" applyAlignment="1" applyFont="1" applyNumberFormat="1">
      <alignment readingOrder="0" shrinkToFit="0" wrapText="1"/>
    </xf>
    <xf borderId="0" fillId="2" fontId="3" numFmtId="0" xfId="0" applyAlignment="1" applyFill="1" applyFont="1">
      <alignment horizontal="center" readingOrder="0" shrinkToFit="0" wrapText="1"/>
    </xf>
    <xf borderId="0" fillId="2" fontId="4" numFmtId="0" xfId="0" applyAlignment="1" applyFont="1">
      <alignment horizontal="center" readingOrder="0" shrinkToFit="0" vertical="bottom" wrapText="1"/>
    </xf>
    <xf borderId="0" fillId="0" fontId="1" numFmtId="164" xfId="0" applyAlignment="1" applyFont="1" applyNumberFormat="1">
      <alignment readingOrder="0" shrinkToFit="0" wrapText="1"/>
    </xf>
    <xf borderId="0" fillId="0" fontId="1" numFmtId="0" xfId="0" applyAlignment="1" applyFont="1">
      <alignment readingOrder="0" shrinkToFit="0" wrapText="1"/>
    </xf>
    <xf borderId="0" fillId="3" fontId="1" numFmtId="0" xfId="0" applyAlignment="1" applyFill="1" applyFont="1">
      <alignment readingOrder="0" shrinkToFit="0" wrapText="1"/>
    </xf>
    <xf borderId="0" fillId="0" fontId="1" numFmtId="0" xfId="0" applyAlignment="1" applyFont="1">
      <alignment horizontal="center" readingOrder="0" shrinkToFit="0" vertical="bottom" wrapText="1"/>
    </xf>
    <xf borderId="0" fillId="0" fontId="1" numFmtId="0" xfId="0" applyAlignment="1" applyFont="1">
      <alignment readingOrder="0" shrinkToFit="0" wrapText="1"/>
    </xf>
    <xf borderId="0" fillId="0" fontId="1" numFmtId="0" xfId="0" applyAlignment="1" applyFont="1">
      <alignment horizontal="center" readingOrder="0" shrinkToFit="0" vertical="bottom" wrapText="1"/>
    </xf>
    <xf borderId="0" fillId="3" fontId="5" numFmtId="0" xfId="0" applyAlignment="1" applyFont="1">
      <alignment readingOrder="0" shrinkToFit="0" wrapText="1"/>
    </xf>
    <xf borderId="0" fillId="4" fontId="1" numFmtId="0" xfId="0" applyAlignment="1" applyFill="1" applyFont="1">
      <alignment readingOrder="0" shrinkToFit="0" wrapText="1"/>
    </xf>
    <xf borderId="0" fillId="0" fontId="1" numFmtId="0" xfId="0" applyAlignment="1" applyFont="1">
      <alignment horizontal="center" shrinkToFit="0" vertical="bottom" wrapText="1"/>
    </xf>
    <xf borderId="0" fillId="5" fontId="6" numFmtId="0" xfId="0" applyAlignment="1" applyFill="1" applyFont="1">
      <alignment horizontal="center" readingOrder="0" shrinkToFit="0" vertical="bottom" wrapText="1"/>
    </xf>
    <xf borderId="0" fillId="0" fontId="1" numFmtId="165" xfId="0" applyAlignment="1" applyFont="1" applyNumberFormat="1">
      <alignment readingOrder="0" shrinkToFit="0" wrapText="1"/>
    </xf>
    <xf borderId="0" fillId="6" fontId="6" numFmtId="0" xfId="0" applyAlignment="1" applyFill="1" applyFont="1">
      <alignment horizontal="center" readingOrder="0" shrinkToFit="0" vertical="bottom" wrapText="1"/>
    </xf>
    <xf borderId="0" fillId="7" fontId="6" numFmtId="0" xfId="0" applyAlignment="1" applyFill="1" applyFont="1">
      <alignment horizontal="center" readingOrder="0" shrinkToFit="0" vertical="bottom" wrapText="1"/>
    </xf>
    <xf borderId="0" fillId="8" fontId="1" numFmtId="0" xfId="0" applyAlignment="1" applyFill="1" applyFont="1">
      <alignment horizontal="center" readingOrder="0" shrinkToFit="0" vertical="bottom" wrapText="1"/>
    </xf>
    <xf borderId="0" fillId="2" fontId="1" numFmtId="0" xfId="0" applyAlignment="1" applyFont="1">
      <alignment horizontal="center" readingOrder="0" shrinkToFit="0" vertical="bottom" wrapText="1"/>
    </xf>
    <xf borderId="0" fillId="9" fontId="1" numFmtId="0" xfId="0" applyAlignment="1" applyFill="1" applyFont="1">
      <alignment horizontal="center" readingOrder="0" shrinkToFit="0" wrapText="1"/>
    </xf>
    <xf borderId="0" fillId="0" fontId="4" numFmtId="0" xfId="0" applyAlignment="1" applyFont="1">
      <alignment horizontal="center" readingOrder="0" shrinkToFit="0" vertical="bottom" wrapText="1"/>
    </xf>
    <xf borderId="0" fillId="0" fontId="4" numFmtId="166" xfId="0" applyAlignment="1" applyFont="1" applyNumberFormat="1">
      <alignment horizontal="center" readingOrder="0" shrinkToFit="0" vertical="bottom" wrapText="1"/>
    </xf>
    <xf borderId="0" fillId="0" fontId="4" numFmtId="0" xfId="0" applyAlignment="1" applyFont="1">
      <alignment horizontal="center" readingOrder="0" shrinkToFit="0" vertical="bottom" wrapText="1"/>
    </xf>
    <xf borderId="0" fillId="0" fontId="4" numFmtId="0" xfId="0" applyAlignment="1" applyFont="1">
      <alignment horizontal="left" readingOrder="0" shrinkToFit="0" vertical="bottom" wrapText="1"/>
    </xf>
    <xf borderId="0" fillId="0" fontId="4" numFmtId="0" xfId="0" applyAlignment="1" applyFont="1">
      <alignment horizontal="center" shrinkToFit="0" vertical="bottom" wrapText="1"/>
    </xf>
    <xf borderId="0" fillId="0" fontId="1" numFmtId="166" xfId="0" applyAlignment="1" applyFont="1" applyNumberFormat="1">
      <alignment horizontal="center" readingOrder="0" shrinkToFit="0" vertical="bottom" wrapText="1"/>
    </xf>
    <xf borderId="0" fillId="0" fontId="7" numFmtId="0" xfId="0" applyAlignment="1" applyFont="1">
      <alignment horizontal="center" shrinkToFit="0" vertical="bottom" wrapText="1"/>
    </xf>
    <xf borderId="0" fillId="0" fontId="7" numFmtId="0" xfId="0" applyAlignment="1" applyFont="1">
      <alignment horizontal="center" readingOrder="0" shrinkToFit="0" vertical="bottom" wrapText="1"/>
    </xf>
    <xf borderId="0" fillId="0" fontId="3" numFmtId="0" xfId="0" applyAlignment="1" applyFont="1">
      <alignment horizontal="center" shrinkToFit="0" wrapText="1"/>
    </xf>
    <xf borderId="0" fillId="0" fontId="3" numFmtId="0" xfId="0" applyAlignment="1" applyFont="1">
      <alignment horizontal="center" shrinkToFit="0" vertical="bottom" wrapText="1"/>
    </xf>
    <xf borderId="0" fillId="0" fontId="3" numFmtId="0" xfId="0" applyAlignment="1" applyFont="1">
      <alignment horizontal="center" readingOrder="0" shrinkToFit="0" wrapText="1"/>
    </xf>
    <xf borderId="0" fillId="0" fontId="7" numFmtId="0" xfId="0" applyAlignment="1" applyFont="1">
      <alignment horizontal="center" readingOrder="0" shrinkToFit="0" vertical="bottom" wrapText="1"/>
    </xf>
    <xf borderId="0" fillId="0" fontId="1" numFmtId="0" xfId="0" applyAlignment="1" applyFont="1">
      <alignment horizontal="left" readingOrder="0" shrinkToFit="0" vertical="bottom" wrapText="1"/>
    </xf>
    <xf borderId="0" fillId="0" fontId="8" numFmtId="0" xfId="0" applyAlignment="1" applyFont="1">
      <alignment horizontal="left" readingOrder="0" shrinkToFit="0" vertical="bottom" wrapText="1"/>
    </xf>
    <xf borderId="0" fillId="0" fontId="3" numFmtId="0" xfId="0" applyAlignment="1" applyFont="1">
      <alignment horizontal="center" readingOrder="0" shrinkToFit="0" vertical="bottom" wrapText="1"/>
    </xf>
    <xf borderId="0" fillId="0" fontId="1" numFmtId="166" xfId="0" applyAlignment="1" applyFont="1" applyNumberFormat="1">
      <alignment horizontal="center" shrinkToFit="0" vertical="bottom" wrapText="1"/>
    </xf>
    <xf borderId="0" fillId="0" fontId="3" numFmtId="0" xfId="0" applyAlignment="1" applyFont="1">
      <alignment readingOrder="0" shrinkToFit="0" wrapText="1"/>
    </xf>
    <xf borderId="0" fillId="0" fontId="3" numFmtId="166" xfId="0" applyAlignment="1" applyFont="1" applyNumberFormat="1">
      <alignment readingOrder="0" shrinkToFit="0" wrapText="1"/>
    </xf>
    <xf borderId="0" fillId="0" fontId="3" numFmtId="0" xfId="0" applyAlignment="1" applyFont="1">
      <alignment shrinkToFit="0" wrapText="1"/>
    </xf>
    <xf borderId="0" fillId="10" fontId="9" numFmtId="0" xfId="0" applyAlignment="1" applyFill="1" applyFont="1">
      <alignment horizontal="center" readingOrder="0" shrinkToFit="0" vertical="center" wrapText="1"/>
    </xf>
    <xf borderId="0" fillId="0" fontId="1" numFmtId="166" xfId="0" applyAlignment="1" applyFont="1" applyNumberFormat="1">
      <alignment readingOrder="0" shrinkToFit="0" wrapText="1"/>
    </xf>
    <xf borderId="0" fillId="0" fontId="1" numFmtId="166" xfId="0" applyAlignment="1" applyFont="1" applyNumberFormat="1">
      <alignment shrinkToFit="0" wrapText="1"/>
    </xf>
    <xf borderId="0" fillId="0" fontId="1" numFmtId="0" xfId="0" applyAlignment="1" applyFont="1">
      <alignment horizontal="center" readingOrder="0" shrinkToFit="0" wrapText="1"/>
    </xf>
    <xf borderId="0" fillId="0" fontId="10" numFmtId="0" xfId="0" applyAlignment="1" applyFont="1">
      <alignment shrinkToFit="0" vertical="bottom" wrapText="1"/>
    </xf>
    <xf borderId="0" fillId="11" fontId="11" numFmtId="0" xfId="0" applyAlignment="1" applyFill="1" applyFont="1">
      <alignment shrinkToFit="0" vertical="bottom" wrapText="1"/>
    </xf>
    <xf borderId="0" fillId="12" fontId="1" numFmtId="166" xfId="0" applyAlignment="1" applyFill="1" applyFont="1" applyNumberFormat="1">
      <alignment readingOrder="0" shrinkToFit="0" wrapText="1"/>
    </xf>
    <xf borderId="0" fillId="13" fontId="11" numFmtId="0" xfId="0" applyAlignment="1" applyFill="1" applyFont="1">
      <alignment shrinkToFit="0" vertical="bottom" wrapText="1"/>
    </xf>
    <xf borderId="0" fillId="14" fontId="1" numFmtId="166" xfId="0" applyAlignment="1" applyFill="1" applyFont="1" applyNumberFormat="1">
      <alignment readingOrder="0" shrinkToFit="0" wrapText="1"/>
    </xf>
    <xf borderId="0" fillId="0" fontId="10" numFmtId="0" xfId="0" applyAlignment="1" applyFont="1">
      <alignment shrinkToFit="0" vertical="bottom" wrapText="1"/>
    </xf>
    <xf borderId="0" fillId="15" fontId="3" numFmtId="0" xfId="0" applyAlignment="1" applyFill="1" applyFont="1">
      <alignment readingOrder="0" shrinkToFit="0" textRotation="90" wrapText="1"/>
    </xf>
    <xf borderId="0" fillId="16" fontId="10" numFmtId="0" xfId="0" applyAlignment="1" applyFill="1" applyFont="1">
      <alignment shrinkToFit="0" vertical="bottom" wrapText="1"/>
    </xf>
    <xf borderId="0" fillId="17" fontId="1" numFmtId="166" xfId="0" applyAlignment="1" applyFill="1" applyFont="1" applyNumberFormat="1">
      <alignment shrinkToFit="0" wrapText="1"/>
    </xf>
    <xf borderId="0" fillId="16" fontId="10" numFmtId="0" xfId="0" applyAlignment="1" applyFont="1">
      <alignment shrinkToFit="0" vertical="bottom" wrapText="1"/>
    </xf>
    <xf borderId="0" fillId="17" fontId="1" numFmtId="0" xfId="0" applyAlignment="1" applyFont="1">
      <alignment shrinkToFit="0" wrapText="1"/>
    </xf>
    <xf borderId="0" fillId="9" fontId="10" numFmtId="0" xfId="0" applyAlignment="1" applyFont="1">
      <alignment shrinkToFit="0" vertical="bottom" wrapText="1"/>
    </xf>
    <xf borderId="0" fillId="3" fontId="1" numFmtId="166" xfId="0" applyAlignment="1" applyFont="1" applyNumberFormat="1">
      <alignment shrinkToFit="0" wrapText="1"/>
    </xf>
    <xf borderId="0" fillId="3" fontId="1" numFmtId="0" xfId="0" applyAlignment="1" applyFont="1">
      <alignment shrinkToFit="0" wrapText="1"/>
    </xf>
    <xf borderId="0" fillId="11" fontId="10" numFmtId="0" xfId="0" applyAlignment="1" applyFont="1">
      <alignment shrinkToFit="0" vertical="bottom" wrapText="1"/>
    </xf>
    <xf borderId="0" fillId="12" fontId="1" numFmtId="166" xfId="0" applyAlignment="1" applyFont="1" applyNumberFormat="1">
      <alignment shrinkToFit="0" wrapText="1"/>
    </xf>
    <xf borderId="0" fillId="12" fontId="1" numFmtId="167" xfId="0" applyAlignment="1" applyFont="1" applyNumberFormat="1">
      <alignment shrinkToFit="0" wrapText="1"/>
    </xf>
    <xf borderId="0" fillId="18" fontId="3" numFmtId="0" xfId="0" applyAlignment="1" applyFill="1" applyFont="1">
      <alignment readingOrder="0" shrinkToFit="0" textRotation="90" wrapText="1"/>
    </xf>
    <xf borderId="0" fillId="19" fontId="10" numFmtId="0" xfId="0" applyAlignment="1" applyFill="1" applyFont="1">
      <alignment shrinkToFit="0" vertical="bottom" wrapText="1"/>
    </xf>
    <xf borderId="0" fillId="20" fontId="1" numFmtId="166" xfId="0" applyAlignment="1" applyFill="1" applyFont="1" applyNumberFormat="1">
      <alignment shrinkToFit="0" wrapText="1"/>
    </xf>
    <xf borderId="0" fillId="19" fontId="10" numFmtId="0" xfId="0" applyAlignment="1" applyFont="1">
      <alignment shrinkToFit="0" vertical="bottom" wrapText="1"/>
    </xf>
    <xf borderId="0" fillId="20" fontId="1" numFmtId="0" xfId="0" applyAlignment="1" applyFont="1">
      <alignment shrinkToFit="0" wrapText="1"/>
    </xf>
    <xf borderId="0" fillId="21" fontId="10" numFmtId="0" xfId="0" applyAlignment="1" applyFill="1" applyFont="1">
      <alignment shrinkToFit="0" vertical="bottom" wrapText="1"/>
    </xf>
    <xf borderId="0" fillId="22" fontId="1" numFmtId="166" xfId="0" applyAlignment="1" applyFill="1" applyFont="1" applyNumberFormat="1">
      <alignment shrinkToFit="0" wrapText="1"/>
    </xf>
    <xf borderId="0" fillId="22" fontId="1" numFmtId="0" xfId="0" applyAlignment="1" applyFont="1">
      <alignment shrinkToFit="0" wrapText="1"/>
    </xf>
    <xf borderId="0" fillId="13" fontId="10" numFmtId="0" xfId="0" applyAlignment="1" applyFont="1">
      <alignment readingOrder="0" shrinkToFit="0" vertical="bottom" wrapText="1"/>
    </xf>
    <xf borderId="0" fillId="14" fontId="1" numFmtId="166" xfId="0" applyAlignment="1" applyFont="1" applyNumberFormat="1">
      <alignment horizontal="right" shrinkToFit="0" wrapText="1"/>
    </xf>
    <xf borderId="0" fillId="13" fontId="10" numFmtId="0" xfId="0" applyAlignment="1" applyFont="1">
      <alignment shrinkToFit="0" vertical="bottom" wrapText="1"/>
    </xf>
    <xf borderId="0" fillId="14" fontId="1" numFmtId="0" xfId="0" applyAlignment="1" applyFont="1">
      <alignment horizontal="right" shrinkToFit="0" wrapText="1"/>
    </xf>
    <xf borderId="0" fillId="14" fontId="1" numFmtId="167" xfId="0" applyAlignment="1" applyFont="1" applyNumberFormat="1">
      <alignment horizontal="right" shrinkToFit="0" wrapText="1"/>
    </xf>
    <xf borderId="0" fillId="0" fontId="12" numFmtId="0" xfId="0" applyAlignment="1" applyFont="1">
      <alignment shrinkToFit="0" wrapText="1"/>
    </xf>
    <xf borderId="0" fillId="0" fontId="3" numFmtId="168" xfId="0" applyAlignment="1" applyFont="1" applyNumberFormat="1">
      <alignment readingOrder="0" shrinkToFit="0" wrapText="1"/>
    </xf>
    <xf borderId="0" fillId="23" fontId="1" numFmtId="0" xfId="0" applyAlignment="1" applyFill="1" applyFont="1">
      <alignment readingOrder="0" shrinkToFit="0" wrapText="1"/>
    </xf>
    <xf borderId="0" fillId="23" fontId="13" numFmtId="0" xfId="0" applyAlignment="1" applyFont="1">
      <alignment readingOrder="0" shrinkToFit="0" wrapText="1"/>
    </xf>
    <xf borderId="0" fillId="23" fontId="13" numFmtId="14" xfId="0" applyAlignment="1" applyFont="1" applyNumberFormat="1">
      <alignment readingOrder="0" shrinkToFit="0" wrapText="1"/>
    </xf>
    <xf borderId="0" fillId="23" fontId="13" numFmtId="168" xfId="0" applyAlignment="1" applyFont="1" applyNumberFormat="1">
      <alignment readingOrder="0" shrinkToFit="0" wrapText="1"/>
    </xf>
    <xf borderId="0" fillId="23" fontId="14" numFmtId="0" xfId="0" applyAlignment="1" applyFont="1">
      <alignment readingOrder="0" shrinkToFit="0" wrapText="1"/>
    </xf>
    <xf borderId="0" fillId="23" fontId="13" numFmtId="0" xfId="0" applyAlignment="1" applyFont="1">
      <alignment shrinkToFit="0" wrapText="1"/>
    </xf>
    <xf borderId="0" fillId="0" fontId="13" numFmtId="0" xfId="0" applyAlignment="1" applyFont="1">
      <alignment shrinkToFit="0" wrapText="1"/>
    </xf>
    <xf borderId="0" fillId="23" fontId="1" numFmtId="0" xfId="0" applyAlignment="1" applyFont="1">
      <alignment shrinkToFit="0" wrapText="1"/>
    </xf>
    <xf borderId="0" fillId="23" fontId="13" numFmtId="169" xfId="0" applyAlignment="1" applyFont="1" applyNumberFormat="1">
      <alignment readingOrder="0" shrinkToFit="0" wrapText="1"/>
    </xf>
    <xf borderId="0" fillId="0" fontId="13" numFmtId="0" xfId="0" applyAlignment="1" applyFont="1">
      <alignment readingOrder="0" shrinkToFit="0" wrapText="1"/>
    </xf>
    <xf borderId="1" fillId="11" fontId="1" numFmtId="0" xfId="0" applyAlignment="1" applyBorder="1" applyFont="1">
      <alignment readingOrder="0" shrinkToFit="0" wrapText="1"/>
    </xf>
    <xf borderId="1" fillId="11" fontId="1" numFmtId="0" xfId="0" applyAlignment="1" applyBorder="1" applyFont="1">
      <alignment shrinkToFit="0" wrapText="1"/>
    </xf>
    <xf borderId="1" fillId="11" fontId="1" numFmtId="168" xfId="0" applyAlignment="1" applyBorder="1" applyFont="1" applyNumberFormat="1">
      <alignment readingOrder="0" shrinkToFit="0" wrapText="1"/>
    </xf>
    <xf borderId="0" fillId="11" fontId="1" numFmtId="0" xfId="0" applyAlignment="1" applyFont="1">
      <alignment readingOrder="0" shrinkToFit="0" wrapText="1"/>
    </xf>
    <xf borderId="0" fillId="11" fontId="1" numFmtId="168" xfId="0" applyAlignment="1" applyFont="1" applyNumberFormat="1">
      <alignment readingOrder="0" shrinkToFit="0" wrapText="1"/>
    </xf>
    <xf borderId="0" fillId="0" fontId="1" numFmtId="168" xfId="0" applyAlignment="1" applyFont="1" applyNumberFormat="1">
      <alignment shrinkToFit="0" wrapText="1"/>
    </xf>
    <xf borderId="0" fillId="0" fontId="4" numFmtId="0" xfId="0" applyAlignment="1" applyFont="1">
      <alignment readingOrder="0" shrinkToFit="0" wrapText="1"/>
    </xf>
    <xf borderId="0" fillId="0" fontId="1" numFmtId="0" xfId="0" applyAlignment="1" applyFont="1">
      <alignment readingOrder="0" shrinkToFit="0" vertical="top" wrapText="1"/>
    </xf>
    <xf borderId="0" fillId="0" fontId="15" numFmtId="0" xfId="0" applyAlignment="1" applyFont="1">
      <alignment readingOrder="0" shrinkToFit="0" wrapText="1"/>
    </xf>
    <xf borderId="0" fillId="0" fontId="4" numFmtId="170" xfId="0" applyAlignment="1" applyFont="1" applyNumberFormat="1">
      <alignment horizontal="center" readingOrder="0" shrinkToFit="0" vertical="bottom" wrapText="1"/>
    </xf>
    <xf borderId="0" fillId="0" fontId="4" numFmtId="171" xfId="0" applyAlignment="1" applyFont="1" applyNumberFormat="1">
      <alignment horizontal="center" readingOrder="0" shrinkToFit="0" vertical="bottom" wrapText="1"/>
    </xf>
    <xf borderId="0" fillId="0" fontId="4" numFmtId="1" xfId="0" applyAlignment="1" applyFont="1" applyNumberFormat="1">
      <alignment horizontal="center" readingOrder="0" shrinkToFit="0" vertical="bottom" wrapText="1"/>
    </xf>
    <xf borderId="0" fillId="0" fontId="1" numFmtId="170" xfId="0" applyAlignment="1" applyFont="1" applyNumberFormat="1">
      <alignment horizontal="right" readingOrder="0" shrinkToFit="0" vertical="bottom" wrapText="1"/>
    </xf>
    <xf borderId="0" fillId="0" fontId="1" numFmtId="0" xfId="0" applyAlignment="1" applyFont="1">
      <alignment horizontal="right" readingOrder="0" shrinkToFit="0" vertical="bottom" wrapText="1"/>
    </xf>
    <xf borderId="0" fillId="0" fontId="1" numFmtId="171" xfId="0" applyAlignment="1" applyFont="1" applyNumberFormat="1">
      <alignment horizontal="right" readingOrder="0" shrinkToFit="0" vertical="bottom" wrapText="1"/>
    </xf>
    <xf borderId="0" fillId="0" fontId="1" numFmtId="170" xfId="0" applyAlignment="1" applyFont="1" applyNumberFormat="1">
      <alignment horizontal="right" shrinkToFit="0" vertical="bottom" wrapText="1"/>
    </xf>
    <xf borderId="0" fillId="0" fontId="1" numFmtId="1" xfId="0" applyAlignment="1" applyFont="1" applyNumberFormat="1">
      <alignment shrinkToFit="0" wrapText="1"/>
    </xf>
    <xf borderId="0" fillId="0" fontId="1" numFmtId="171" xfId="0" applyAlignment="1" applyFont="1" applyNumberFormat="1">
      <alignment horizontal="right" shrinkToFit="0" vertical="bottom" wrapText="1"/>
    </xf>
    <xf borderId="0" fillId="0" fontId="1" numFmtId="0" xfId="0" applyAlignment="1" applyFont="1">
      <alignment shrinkToFit="0" wrapText="1"/>
    </xf>
    <xf borderId="0" fillId="0" fontId="1" numFmtId="172" xfId="0" applyAlignment="1" applyFont="1" applyNumberFormat="1">
      <alignment readingOrder="0" shrinkToFit="0" wrapText="1"/>
    </xf>
    <xf borderId="0" fillId="0" fontId="1" numFmtId="172" xfId="0" applyAlignment="1" applyFont="1" applyNumberFormat="1">
      <alignment horizontal="right" readingOrder="0" shrinkToFit="0" vertical="bottom" wrapText="1"/>
    </xf>
    <xf borderId="0" fillId="0" fontId="1" numFmtId="173" xfId="0" applyAlignment="1" applyFont="1" applyNumberFormat="1">
      <alignment horizontal="left" readingOrder="0" shrinkToFit="0" wrapText="1"/>
    </xf>
    <xf borderId="0" fillId="0" fontId="1" numFmtId="171" xfId="0" applyAlignment="1" applyFont="1" applyNumberFormat="1">
      <alignment shrinkToFit="0" wrapText="1"/>
    </xf>
    <xf quotePrefix="1" borderId="0" fillId="0" fontId="1" numFmtId="0" xfId="0" applyAlignment="1" applyFont="1">
      <alignment horizontal="left" readingOrder="0" shrinkToFit="0" vertical="bottom" wrapText="1"/>
    </xf>
    <xf borderId="0" fillId="24" fontId="1" numFmtId="0" xfId="0" applyAlignment="1" applyFill="1" applyFont="1">
      <alignment horizontal="center" readingOrder="0" shrinkToFit="0" vertical="bottom" wrapText="1"/>
    </xf>
    <xf borderId="0" fillId="0" fontId="1" numFmtId="0" xfId="0" applyAlignment="1" applyFont="1">
      <alignment horizontal="left" readingOrder="0" shrinkToFit="0" vertical="bottom" wrapText="1"/>
    </xf>
    <xf borderId="0" fillId="18" fontId="1" numFmtId="0" xfId="0" applyAlignment="1" applyFont="1">
      <alignment horizontal="center" readingOrder="0" shrinkToFit="0" vertical="bottom" wrapText="1"/>
    </xf>
    <xf borderId="0" fillId="0" fontId="16" numFmtId="0" xfId="0" applyAlignment="1" applyFont="1">
      <alignment readingOrder="0" shrinkToFit="0" wrapText="1"/>
    </xf>
    <xf borderId="0" fillId="3" fontId="1" numFmtId="0" xfId="0" applyAlignment="1" applyFont="1">
      <alignment horizontal="right" readingOrder="0" shrinkToFit="0" vertical="bottom" wrapText="1"/>
    </xf>
    <xf borderId="0" fillId="0" fontId="1" numFmtId="0" xfId="0" applyAlignment="1" applyFont="1">
      <alignment horizontal="left" shrinkToFit="0" vertical="bottom" wrapText="1"/>
    </xf>
    <xf borderId="0" fillId="2" fontId="1" numFmtId="0" xfId="0" applyAlignment="1" applyFont="1">
      <alignment readingOrder="0" shrinkToFit="0" wrapText="1"/>
    </xf>
    <xf borderId="0" fillId="8" fontId="6" numFmtId="170" xfId="0" applyAlignment="1" applyFont="1" applyNumberFormat="1">
      <alignment horizontal="center" readingOrder="0" shrinkToFit="0" vertical="bottom" wrapText="1"/>
    </xf>
    <xf borderId="0" fillId="5" fontId="6" numFmtId="170" xfId="0" applyAlignment="1" applyFont="1" applyNumberFormat="1">
      <alignment horizontal="center" readingOrder="0" shrinkToFit="0" vertical="bottom" wrapText="1"/>
    </xf>
    <xf borderId="0" fillId="2" fontId="1" numFmtId="0" xfId="0" applyAlignment="1" applyFont="1">
      <alignment readingOrder="0" shrinkToFit="0" wrapText="1"/>
    </xf>
    <xf borderId="0" fillId="5" fontId="1" numFmtId="170" xfId="0" applyAlignment="1" applyFont="1" applyNumberFormat="1">
      <alignment horizontal="center" readingOrder="0" shrinkToFit="0" vertical="bottom" wrapText="1"/>
    </xf>
    <xf borderId="0" fillId="8" fontId="1" numFmtId="170" xfId="0" applyAlignment="1" applyFont="1" applyNumberFormat="1">
      <alignment horizontal="center" shrinkToFit="0" vertical="bottom" wrapText="1"/>
    </xf>
    <xf borderId="0" fillId="25" fontId="4" numFmtId="0" xfId="0" applyAlignment="1" applyFill="1" applyFont="1">
      <alignment readingOrder="0" shrinkToFit="0" wrapText="1"/>
    </xf>
    <xf borderId="0" fillId="25" fontId="4" numFmtId="170" xfId="0" applyAlignment="1" applyFont="1" applyNumberFormat="1">
      <alignment horizontal="center" shrinkToFit="0" vertical="bottom" wrapText="1"/>
    </xf>
    <xf borderId="0" fillId="0" fontId="4" numFmtId="0" xfId="0" applyAlignment="1" applyFont="1">
      <alignment shrinkToFit="0" wrapText="1"/>
    </xf>
    <xf borderId="0" fillId="25" fontId="1" numFmtId="0" xfId="0" applyAlignment="1" applyFont="1">
      <alignment readingOrder="0" shrinkToFit="0" wrapText="1"/>
    </xf>
    <xf borderId="0" fillId="25" fontId="1" numFmtId="170" xfId="0" applyAlignment="1" applyFont="1" applyNumberFormat="1">
      <alignment horizontal="center" shrinkToFit="0" vertical="bottom" wrapText="1"/>
    </xf>
    <xf borderId="0" fillId="9" fontId="4" numFmtId="0" xfId="0" applyAlignment="1" applyFont="1">
      <alignment readingOrder="0" shrinkToFit="0" wrapText="1"/>
    </xf>
    <xf borderId="0" fillId="9" fontId="1" numFmtId="170" xfId="0" applyAlignment="1" applyFont="1" applyNumberFormat="1">
      <alignment horizontal="center" shrinkToFit="0" vertical="bottom" wrapText="1"/>
    </xf>
    <xf borderId="0" fillId="9" fontId="1" numFmtId="0" xfId="0" applyAlignment="1" applyFont="1">
      <alignment readingOrder="0" shrinkToFit="0" wrapText="1"/>
    </xf>
    <xf borderId="0" fillId="9" fontId="1" numFmtId="170" xfId="0" applyAlignment="1" applyFont="1" applyNumberFormat="1">
      <alignment horizontal="center" readingOrder="0" shrinkToFit="0" vertical="bottom" wrapText="1"/>
    </xf>
    <xf borderId="0" fillId="9" fontId="1" numFmtId="9" xfId="0" applyAlignment="1" applyFont="1" applyNumberFormat="1">
      <alignment horizontal="center" shrinkToFit="0" vertical="bottom" wrapText="1"/>
    </xf>
    <xf borderId="0" fillId="9" fontId="1" numFmtId="0" xfId="0" applyAlignment="1" applyFont="1">
      <alignment horizontal="center" readingOrder="0" shrinkToFit="0" vertical="bottom" wrapText="1"/>
    </xf>
    <xf borderId="0" fillId="9" fontId="1" numFmtId="0" xfId="0" applyAlignment="1" applyFont="1">
      <alignment readingOrder="0" shrinkToFit="0" wrapText="1"/>
    </xf>
    <xf borderId="0" fillId="20" fontId="4" numFmtId="0" xfId="0" applyAlignment="1" applyFont="1">
      <alignment readingOrder="0" shrinkToFit="0" wrapText="1"/>
    </xf>
    <xf borderId="0" fillId="20" fontId="3" numFmtId="170" xfId="0" applyAlignment="1" applyFont="1" applyNumberFormat="1">
      <alignment horizontal="center" readingOrder="0" shrinkToFit="0" vertical="bottom" wrapText="1"/>
    </xf>
    <xf borderId="0" fillId="20" fontId="1" numFmtId="0" xfId="0" applyAlignment="1" applyFont="1">
      <alignment readingOrder="0" shrinkToFit="0" wrapText="1"/>
    </xf>
    <xf borderId="0" fillId="20" fontId="1" numFmtId="171" xfId="0" applyAlignment="1" applyFont="1" applyNumberFormat="1">
      <alignment horizontal="center" readingOrder="0" shrinkToFit="0" vertical="bottom" wrapText="1"/>
    </xf>
    <xf borderId="0" fillId="20" fontId="1" numFmtId="172" xfId="0" applyAlignment="1" applyFont="1" applyNumberFormat="1">
      <alignment horizontal="center" shrinkToFit="0" vertical="bottom" wrapText="1"/>
    </xf>
    <xf borderId="0" fillId="20" fontId="1" numFmtId="172" xfId="0" applyAlignment="1" applyFont="1" applyNumberFormat="1">
      <alignment horizontal="center" readingOrder="0" shrinkToFit="0" vertical="bottom" wrapText="1"/>
    </xf>
    <xf borderId="0" fillId="20" fontId="1" numFmtId="170" xfId="0" applyAlignment="1" applyFont="1" applyNumberFormat="1">
      <alignment horizontal="center" readingOrder="0" shrinkToFit="0" vertical="bottom" wrapText="1"/>
    </xf>
    <xf borderId="0" fillId="20" fontId="1" numFmtId="170" xfId="0" applyAlignment="1" applyFont="1" applyNumberFormat="1">
      <alignment horizontal="center" shrinkToFit="0" vertical="bottom" wrapText="1"/>
    </xf>
    <xf borderId="0" fillId="20" fontId="1" numFmtId="9" xfId="0" applyAlignment="1" applyFont="1" applyNumberFormat="1">
      <alignment horizontal="center" shrinkToFit="0" vertical="bottom" wrapText="1"/>
    </xf>
    <xf borderId="0" fillId="3" fontId="17" numFmtId="0" xfId="0" applyAlignment="1" applyFont="1">
      <alignment readingOrder="0" shrinkToFit="0" wrapText="1"/>
    </xf>
    <xf borderId="0" fillId="3" fontId="1" numFmtId="170" xfId="0" applyAlignment="1" applyFont="1" applyNumberFormat="1">
      <alignment horizontal="center" shrinkToFit="0" vertical="bottom" wrapText="1"/>
    </xf>
    <xf borderId="0" fillId="0" fontId="1" numFmtId="170" xfId="0" applyAlignment="1" applyFont="1" applyNumberFormat="1">
      <alignment horizontal="center" shrinkToFit="0" vertical="bottom" wrapText="1"/>
    </xf>
  </cellXfs>
  <cellStyles count="1">
    <cellStyle xfId="0" name="Normal" builtinId="0"/>
  </cellStyles>
  <dxfs count="9">
    <dxf>
      <font/>
      <fill>
        <patternFill patternType="solid">
          <fgColor rgb="FFD9D9D9"/>
          <bgColor rgb="FFD9D9D9"/>
        </patternFill>
      </fill>
      <border/>
    </dxf>
    <dxf>
      <font/>
      <fill>
        <patternFill patternType="solid">
          <fgColor rgb="FF93C47D"/>
          <bgColor rgb="FF93C47D"/>
        </patternFill>
      </fill>
      <border/>
    </dxf>
    <dxf>
      <font/>
      <fill>
        <patternFill patternType="solid">
          <fgColor rgb="FFCC4125"/>
          <bgColor rgb="FFCC4125"/>
        </patternFill>
      </fill>
      <border/>
    </dxf>
    <dxf>
      <font/>
      <fill>
        <patternFill patternType="solid">
          <fgColor rgb="FFF6B26B"/>
          <bgColor rgb="FFF6B26B"/>
        </patternFill>
      </fill>
      <border/>
    </dxf>
    <dxf>
      <font/>
      <fill>
        <patternFill patternType="solid">
          <fgColor rgb="FFB6D7A8"/>
          <bgColor rgb="FFB6D7A8"/>
        </patternFill>
      </fill>
      <border/>
    </dxf>
    <dxf>
      <font/>
      <fill>
        <patternFill patternType="solid">
          <fgColor rgb="FFC9DAF8"/>
          <bgColor rgb="FFC9DAF8"/>
        </patternFill>
      </fill>
      <border/>
    </dxf>
    <dxf>
      <font/>
      <fill>
        <patternFill patternType="solid">
          <fgColor rgb="FFFFE599"/>
          <bgColor rgb="FFFFE599"/>
        </patternFill>
      </fill>
      <border/>
    </dxf>
    <dxf>
      <font/>
      <fill>
        <patternFill patternType="solid">
          <fgColor rgb="FFB7E1CD"/>
          <bgColor rgb="FFB7E1CD"/>
        </patternFill>
      </fill>
      <border/>
    </dxf>
    <dxf>
      <font/>
      <fill>
        <patternFill patternType="solid">
          <fgColor rgb="FFDD7E6B"/>
          <bgColor rgb="FFDD7E6B"/>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1638300</xdr:colOff>
      <xdr:row>2</xdr:row>
      <xdr:rowOff>38100</xdr:rowOff>
    </xdr:from>
    <xdr:ext cx="3686175" cy="29813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blog.ultimateoutsider.com/2014/09/the-complete-history-of-komplete-all.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native-instruments.com/en/specials/symphony-essentials/"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s://www.native-instruments.com/en/products/komplete/cinematic/symphony-series-collection/" TargetMode="External"/><Relationship Id="rId22" Type="http://schemas.openxmlformats.org/officeDocument/2006/relationships/hyperlink" Target="https://www.native-instruments.com/en/products/komplete/cinematic/symphony-series-percussion/" TargetMode="External"/><Relationship Id="rId21" Type="http://schemas.openxmlformats.org/officeDocument/2006/relationships/hyperlink" Target="https://www.native-instruments.com/en/products/komplete/cinematic/symphony-series-percussion/" TargetMode="External"/><Relationship Id="rId24" Type="http://schemas.openxmlformats.org/officeDocument/2006/relationships/hyperlink" Target="https://www.musicradar.com/news/who-needs-a-gibson-les-paul-when-youve-got-nis-electric-sunburst-session-guitarist" TargetMode="External"/><Relationship Id="rId23" Type="http://schemas.openxmlformats.org/officeDocument/2006/relationships/hyperlink" Target="https://www.gearslutz.com/board/product-alerts-older-than-2-months/1200206-native-instruments-releases-effects-series-mod-pack.html" TargetMode="External"/><Relationship Id="rId1" Type="http://schemas.openxmlformats.org/officeDocument/2006/relationships/hyperlink" Target="http://rekkerd.org/native-instruments-releases-free-replika-delay-effect-plugin/" TargetMode="External"/><Relationship Id="rId2" Type="http://schemas.openxmlformats.org/officeDocument/2006/relationships/hyperlink" Target="http://rekkerd.org/native-instruments-releases-session-guitarist-strummed-acoustic/" TargetMode="External"/><Relationship Id="rId3" Type="http://schemas.openxmlformats.org/officeDocument/2006/relationships/hyperlink" Target="http://rekkerd.org/native-instruments-releases-emotive-strings-for-kontakt/" TargetMode="External"/><Relationship Id="rId4" Type="http://schemas.openxmlformats.org/officeDocument/2006/relationships/hyperlink" Target="http://www.kvraudio.com/news/soundiron-and-native-instruments-release-symphony-series-brass-collection-30465" TargetMode="External"/><Relationship Id="rId9" Type="http://schemas.openxmlformats.org/officeDocument/2006/relationships/hyperlink" Target="http://rekkerd.org/native-instruments-releases-flesh-reaktor-instrument-by-tim-exile/" TargetMode="External"/><Relationship Id="rId26" Type="http://schemas.openxmlformats.org/officeDocument/2006/relationships/hyperlink" Target="https://www.gearslutz.com/board/new-product-alert/1215825-native-instruments-releases-session-strings-2-pro2-new-contemporary-ensemble.html" TargetMode="External"/><Relationship Id="rId25" Type="http://schemas.openxmlformats.org/officeDocument/2006/relationships/hyperlink" Target="https://www.gearslutz.com/board/new-product-alert/1215825-native-instruments-releases-session-strings-2-pro2-new-contemporary-ensemble.html" TargetMode="External"/><Relationship Id="rId28" Type="http://schemas.openxmlformats.org/officeDocument/2006/relationships/hyperlink" Target="https://www.native-instruments.com/forum/threads/announcing-effects-series-crush-pack.330439/" TargetMode="External"/><Relationship Id="rId27" Type="http://schemas.openxmlformats.org/officeDocument/2006/relationships/hyperlink" Target="https://sonicstate.com/news/2018/05/29/reaktor-instrument-takes-new-approach-to-creative-kick-and-bass/" TargetMode="External"/><Relationship Id="rId5" Type="http://schemas.openxmlformats.org/officeDocument/2006/relationships/hyperlink" Target="http://rekkerd.org/native-instruments-releases-symphony-series-brass-ensemble-brass-solo/" TargetMode="External"/><Relationship Id="rId6" Type="http://schemas.openxmlformats.org/officeDocument/2006/relationships/hyperlink" Target="http://rekkerd.org/native-instruments-releases-symphony-series-brass-ensemble-brass-solo/" TargetMode="External"/><Relationship Id="rId29" Type="http://schemas.openxmlformats.org/officeDocument/2006/relationships/hyperlink" Target="https://www.kvraudio.com/news/native-instruments-releases-discovery-series-middle-east-and-updates-kontakt-to-v5-8-1-41679" TargetMode="External"/><Relationship Id="rId7" Type="http://schemas.openxmlformats.org/officeDocument/2006/relationships/hyperlink" Target="http://rekkerd.org/native-instruments-releases-reaktor-6/" TargetMode="External"/><Relationship Id="rId8" Type="http://schemas.openxmlformats.org/officeDocument/2006/relationships/hyperlink" Target="http://rekkerd.org/native-instruments-releases-symphony-series-string-ensemble-for-kontakt/" TargetMode="External"/><Relationship Id="rId30" Type="http://schemas.openxmlformats.org/officeDocument/2006/relationships/drawing" Target="../drawings/drawing5.xml"/><Relationship Id="rId11" Type="http://schemas.openxmlformats.org/officeDocument/2006/relationships/hyperlink" Target="http://rekkerd.org/native-instruments-releases-discovery-series-india/" TargetMode="External"/><Relationship Id="rId10" Type="http://schemas.openxmlformats.org/officeDocument/2006/relationships/hyperlink" Target="http://rekkerd.org/native-instruments-releases-una-corda-for-upright-piano-kontakt/" TargetMode="External"/><Relationship Id="rId13" Type="http://schemas.openxmlformats.org/officeDocument/2006/relationships/hyperlink" Target="http://rekkerd.org/symphony-series-woodwind-ensemble-woodwind-solo-by-native-instruments/" TargetMode="External"/><Relationship Id="rId12" Type="http://schemas.openxmlformats.org/officeDocument/2006/relationships/hyperlink" Target="http://rekkerd.org/native-instruments-releases-replika-xt-delay-plugin/" TargetMode="External"/><Relationship Id="rId15" Type="http://schemas.openxmlformats.org/officeDocument/2006/relationships/hyperlink" Target="http://rekkerd.org/symphony-series-woodwind-ensemble-woodwind-solo-by-native-instruments/" TargetMode="External"/><Relationship Id="rId14" Type="http://schemas.openxmlformats.org/officeDocument/2006/relationships/hyperlink" Target="http://rekkerd.org/symphony-series-woodwind-ensemble-woodwind-solo-by-native-instruments/" TargetMode="External"/><Relationship Id="rId17" Type="http://schemas.openxmlformats.org/officeDocument/2006/relationships/hyperlink" Target="https://rekkerd.org/thrill-real-time-cinematic-tension-instrument-by-native-instruments-released/" TargetMode="External"/><Relationship Id="rId16" Type="http://schemas.openxmlformats.org/officeDocument/2006/relationships/hyperlink" Target="https://rekkerd.org/native-instruments-releases-session-guitarist-strummed-acoustics-2/" TargetMode="External"/><Relationship Id="rId19" Type="http://schemas.openxmlformats.org/officeDocument/2006/relationships/hyperlink" Target="https://www.native-instruments.com/en/products/komplete/cinematic/symphony-essentials-collection/" TargetMode="External"/><Relationship Id="rId18" Type="http://schemas.openxmlformats.org/officeDocument/2006/relationships/hyperlink" Target="https://rekkerd.org/kinetic-toys-creates-musical-leads-and-soundscapes-from-vintage-toy-recording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blog.ultimateoutsider.com/2014/09/the-complete-history-of-komplete-all.html"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www.native-instruments.com/fileadmin/redaktion_upload/pdf/KSP_57_Drawbar_Organ.pdf" TargetMode="External"/><Relationship Id="rId2" Type="http://schemas.openxmlformats.org/officeDocument/2006/relationships/hyperlink" Target="http://www.native-instruments.de/fileadmin/redaktion_upload/pdf/KSP_Best_of_ABSYNTH.pdf" TargetMode="External"/><Relationship Id="rId3" Type="http://schemas.openxmlformats.org/officeDocument/2006/relationships/hyperlink" Target="http://www.native-instruments.com/fileadmin/redaktion_upload/pdf/KSP_Best_of_MASSIVE.pdf" TargetMode="External"/><Relationship Id="rId4" Type="http://schemas.openxmlformats.org/officeDocument/2006/relationships/hyperlink" Target="http://www.native-instruments.com/fileadmin/redaktion_upload/pdf/KSP_Best_of_REAKTOR_Volume_1.pdf" TargetMode="External"/><Relationship Id="rId9" Type="http://schemas.openxmlformats.org/officeDocument/2006/relationships/hyperlink" Target="http://www.native-instruments.com/fileadmin/redaktion_upload/pdf/KSP_KONTAKT_Sax_and_Brass.pdf" TargetMode="External"/><Relationship Id="rId5" Type="http://schemas.openxmlformats.org/officeDocument/2006/relationships/hyperlink" Target="https://onedrive.live.com/redir?resid=810F4498D366DE90%219503" TargetMode="External"/><Relationship Id="rId6" Type="http://schemas.openxmlformats.org/officeDocument/2006/relationships/hyperlink" Target="http://rekkerd.org/review-native-instruments-deep-reconstructions/" TargetMode="External"/><Relationship Id="rId7" Type="http://schemas.openxmlformats.org/officeDocument/2006/relationships/hyperlink" Target="http://rekkerd.org/review-native-instruments-deep-transformations/" TargetMode="External"/><Relationship Id="rId8" Type="http://schemas.openxmlformats.org/officeDocument/2006/relationships/hyperlink" Target="http://www.native-instruments.com/fileadmin/ni_media/downloads/manuals/North_India_Manual_English.pdf" TargetMode="External"/><Relationship Id="rId11" Type="http://schemas.openxmlformats.org/officeDocument/2006/relationships/hyperlink" Target="http://www.native-instruments.com/fileadmin/redaktion_upload/pdf/KSP_Pop_Drums.pdf" TargetMode="External"/><Relationship Id="rId10" Type="http://schemas.openxmlformats.org/officeDocument/2006/relationships/hyperlink" Target="http://www.native-instruments.com/fileadmin/redaktion_upload/pdf/KSP_MASSIVE_Expansion_Volume_1.pdf" TargetMode="External"/><Relationship Id="rId13" Type="http://schemas.openxmlformats.org/officeDocument/2006/relationships/hyperlink" Target="http://blog.ultimateoutsider.com/2014/09/the-complete-history-of-komplete-all.html" TargetMode="External"/><Relationship Id="rId12" Type="http://schemas.openxmlformats.org/officeDocument/2006/relationships/hyperlink" Target="http://www.native-instruments.com/fileadmin/redaktion_upload/pdf/KSP_Synthetic_Drums_Reloaded.pdf"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4C2F4"/>
    <outlinePr summaryBelow="0" summaryRight="0"/>
  </sheetPr>
  <sheetViews>
    <sheetView showGridLines="0" workbookViewId="0"/>
  </sheetViews>
  <sheetFormatPr customHeight="1" defaultColWidth="14.43" defaultRowHeight="12.75"/>
  <cols>
    <col customWidth="1" min="1" max="1" width="6.14"/>
    <col customWidth="1" min="2" max="2" width="22.86"/>
    <col customWidth="1" min="3" max="3" width="15.0"/>
    <col customWidth="1" min="4" max="4" width="75.71"/>
    <col customWidth="1" min="5" max="5" width="9.29"/>
    <col customWidth="1" min="6" max="6" width="17.57"/>
    <col customWidth="1" min="7" max="7" width="78.43"/>
  </cols>
  <sheetData>
    <row r="1">
      <c r="B1" s="1"/>
      <c r="C1" s="1"/>
    </row>
    <row r="2">
      <c r="B2" s="2" t="s">
        <v>0</v>
      </c>
      <c r="C2" s="2"/>
      <c r="F2" s="2" t="s">
        <v>1</v>
      </c>
    </row>
    <row r="3">
      <c r="B3" s="3" t="s">
        <v>2</v>
      </c>
      <c r="C3" s="3" t="s">
        <v>3</v>
      </c>
      <c r="D3" s="3" t="s">
        <v>4</v>
      </c>
      <c r="F3" s="4" t="s">
        <v>5</v>
      </c>
      <c r="G3" s="4" t="s">
        <v>6</v>
      </c>
    </row>
    <row r="4">
      <c r="B4" s="5">
        <v>41883.0</v>
      </c>
      <c r="C4" s="6" t="s">
        <v>7</v>
      </c>
      <c r="D4" s="7" t="s">
        <v>8</v>
      </c>
      <c r="F4" s="8" t="s">
        <v>9</v>
      </c>
      <c r="G4" s="9" t="s">
        <v>10</v>
      </c>
    </row>
    <row r="5">
      <c r="B5" s="1"/>
      <c r="C5" s="1"/>
      <c r="D5" s="7" t="s">
        <v>11</v>
      </c>
      <c r="F5" s="10" t="s">
        <v>12</v>
      </c>
      <c r="G5" s="6" t="s">
        <v>13</v>
      </c>
    </row>
    <row r="6">
      <c r="B6" s="1"/>
      <c r="C6" s="1"/>
      <c r="D6" s="11" t="s">
        <v>14</v>
      </c>
      <c r="F6" s="8" t="s">
        <v>15</v>
      </c>
      <c r="G6" s="9" t="s">
        <v>16</v>
      </c>
    </row>
    <row r="7">
      <c r="B7" s="1"/>
      <c r="C7" s="1"/>
      <c r="D7" s="6" t="s">
        <v>17</v>
      </c>
      <c r="F7" s="8" t="s">
        <v>18</v>
      </c>
      <c r="G7" s="9" t="s">
        <v>19</v>
      </c>
    </row>
    <row r="8">
      <c r="B8" s="5">
        <v>42583.0</v>
      </c>
      <c r="C8" s="6" t="s">
        <v>7</v>
      </c>
      <c r="D8" s="6" t="s">
        <v>20</v>
      </c>
      <c r="F8" s="8" t="s">
        <v>21</v>
      </c>
      <c r="G8" s="9" t="s">
        <v>22</v>
      </c>
    </row>
    <row r="9">
      <c r="B9" s="1"/>
      <c r="C9" s="1"/>
      <c r="D9" s="6" t="s">
        <v>23</v>
      </c>
      <c r="F9" s="10" t="s">
        <v>24</v>
      </c>
      <c r="G9" s="6" t="s">
        <v>25</v>
      </c>
    </row>
    <row r="10">
      <c r="B10" s="1"/>
      <c r="C10" s="1"/>
      <c r="D10" s="6" t="s">
        <v>26</v>
      </c>
      <c r="F10" s="8" t="s">
        <v>27</v>
      </c>
      <c r="G10" s="9" t="s">
        <v>28</v>
      </c>
    </row>
    <row r="11">
      <c r="B11" s="5">
        <v>43267.0</v>
      </c>
      <c r="C11" s="6" t="s">
        <v>7</v>
      </c>
      <c r="D11" s="12" t="s">
        <v>29</v>
      </c>
      <c r="F11" s="8" t="s">
        <v>30</v>
      </c>
      <c r="G11" s="9" t="s">
        <v>31</v>
      </c>
    </row>
    <row r="12">
      <c r="B12" s="1"/>
      <c r="C12" s="1"/>
      <c r="D12" s="12" t="s">
        <v>32</v>
      </c>
      <c r="F12" s="8" t="s">
        <v>33</v>
      </c>
      <c r="G12" s="9" t="s">
        <v>34</v>
      </c>
    </row>
    <row r="13">
      <c r="B13" s="5">
        <v>43476.0</v>
      </c>
      <c r="C13" s="6" t="s">
        <v>35</v>
      </c>
      <c r="D13" s="6" t="s">
        <v>36</v>
      </c>
      <c r="F13" s="13"/>
    </row>
    <row r="14">
      <c r="B14" s="5">
        <v>43556.0</v>
      </c>
      <c r="C14" s="6" t="s">
        <v>35</v>
      </c>
      <c r="D14" s="6" t="s">
        <v>37</v>
      </c>
      <c r="F14" s="14" t="s">
        <v>38</v>
      </c>
      <c r="G14" s="9" t="s">
        <v>39</v>
      </c>
    </row>
    <row r="15">
      <c r="B15" s="15">
        <v>43610.0</v>
      </c>
      <c r="C15" s="6" t="s">
        <v>35</v>
      </c>
      <c r="D15" s="6" t="s">
        <v>40</v>
      </c>
      <c r="F15" s="16" t="s">
        <v>41</v>
      </c>
      <c r="G15" s="9" t="s">
        <v>42</v>
      </c>
    </row>
    <row r="16">
      <c r="B16" s="5">
        <v>43661.0</v>
      </c>
      <c r="C16" s="6" t="s">
        <v>35</v>
      </c>
      <c r="D16" s="6" t="s">
        <v>43</v>
      </c>
      <c r="F16" s="17" t="s">
        <v>44</v>
      </c>
      <c r="G16" s="9" t="s">
        <v>45</v>
      </c>
    </row>
    <row r="17">
      <c r="B17" s="5">
        <v>43738.0</v>
      </c>
      <c r="C17" s="6" t="s">
        <v>35</v>
      </c>
      <c r="D17" s="6" t="s">
        <v>46</v>
      </c>
      <c r="F17" s="18" t="s">
        <v>47</v>
      </c>
      <c r="G17" s="9" t="s">
        <v>48</v>
      </c>
    </row>
    <row r="18">
      <c r="B18" s="5">
        <v>43902.0</v>
      </c>
      <c r="C18" s="6" t="s">
        <v>35</v>
      </c>
      <c r="D18" s="6" t="s">
        <v>49</v>
      </c>
      <c r="F18" s="19" t="s">
        <v>50</v>
      </c>
      <c r="G18" s="6" t="s">
        <v>51</v>
      </c>
    </row>
    <row r="19">
      <c r="B19" s="5">
        <v>43958.0</v>
      </c>
      <c r="C19" s="6" t="s">
        <v>35</v>
      </c>
      <c r="D19" s="6" t="s">
        <v>46</v>
      </c>
      <c r="F19" s="14" t="s">
        <v>38</v>
      </c>
      <c r="G19" s="6" t="s">
        <v>52</v>
      </c>
    </row>
    <row r="20">
      <c r="B20" s="5">
        <v>43962.0</v>
      </c>
      <c r="C20" s="6" t="s">
        <v>35</v>
      </c>
      <c r="D20" s="6" t="s">
        <v>53</v>
      </c>
      <c r="F20" s="20" t="s">
        <v>54</v>
      </c>
      <c r="G20" s="6" t="s">
        <v>55</v>
      </c>
    </row>
    <row r="21">
      <c r="B21" s="5">
        <v>44079.0</v>
      </c>
      <c r="C21" s="6" t="s">
        <v>35</v>
      </c>
      <c r="D21" s="6" t="s">
        <v>56</v>
      </c>
    </row>
    <row r="22">
      <c r="B22" s="5"/>
      <c r="C22" s="1"/>
    </row>
    <row r="23">
      <c r="B23" s="5"/>
      <c r="C23" s="1"/>
    </row>
    <row r="24">
      <c r="B24" s="5"/>
      <c r="C24" s="1"/>
    </row>
    <row r="25">
      <c r="B25" s="5"/>
      <c r="C25" s="1"/>
    </row>
    <row r="26">
      <c r="B26" s="5"/>
      <c r="C26" s="1"/>
    </row>
    <row r="27">
      <c r="B27" s="5"/>
      <c r="C27" s="1"/>
    </row>
    <row r="28">
      <c r="B28" s="5"/>
      <c r="C28" s="1"/>
    </row>
    <row r="29">
      <c r="B29" s="5"/>
      <c r="C29" s="1"/>
    </row>
    <row r="30">
      <c r="B30" s="5"/>
      <c r="C30" s="1"/>
    </row>
    <row r="31">
      <c r="B31" s="1"/>
      <c r="C31" s="1"/>
    </row>
    <row r="32">
      <c r="B32" s="1"/>
      <c r="C32" s="1"/>
    </row>
    <row r="33">
      <c r="B33" s="1"/>
      <c r="C33" s="1"/>
    </row>
    <row r="34">
      <c r="B34" s="1"/>
      <c r="C34" s="1"/>
    </row>
    <row r="35">
      <c r="B35" s="1"/>
      <c r="C35" s="1"/>
    </row>
    <row r="36">
      <c r="B36" s="1"/>
      <c r="C36" s="1"/>
    </row>
    <row r="37">
      <c r="B37" s="1"/>
      <c r="C37" s="1"/>
    </row>
    <row r="38">
      <c r="B38" s="1"/>
      <c r="C38" s="1"/>
    </row>
    <row r="39">
      <c r="B39" s="1"/>
      <c r="C39" s="1"/>
    </row>
    <row r="40">
      <c r="B40" s="1"/>
      <c r="C40" s="1"/>
    </row>
    <row r="41">
      <c r="B41" s="1"/>
      <c r="C41" s="1"/>
    </row>
    <row r="42">
      <c r="B42" s="1"/>
      <c r="C42" s="1"/>
    </row>
    <row r="43">
      <c r="B43" s="1"/>
      <c r="C43" s="1"/>
    </row>
    <row r="44">
      <c r="B44" s="1"/>
      <c r="C44" s="1"/>
    </row>
    <row r="45">
      <c r="B45" s="1"/>
      <c r="C45" s="1"/>
    </row>
    <row r="46">
      <c r="B46" s="1"/>
      <c r="C46" s="1"/>
    </row>
    <row r="47">
      <c r="B47" s="1"/>
      <c r="C47" s="1"/>
    </row>
    <row r="48">
      <c r="B48" s="1"/>
      <c r="C48" s="1"/>
    </row>
    <row r="49">
      <c r="B49" s="1"/>
      <c r="C49" s="1"/>
    </row>
    <row r="50">
      <c r="B50" s="1"/>
      <c r="C50" s="1"/>
    </row>
    <row r="51">
      <c r="B51" s="1"/>
      <c r="C51" s="1"/>
    </row>
    <row r="52">
      <c r="B52" s="1"/>
      <c r="C52" s="1"/>
    </row>
    <row r="53">
      <c r="B53" s="1"/>
      <c r="C53" s="1"/>
    </row>
    <row r="54">
      <c r="B54" s="1"/>
      <c r="C54" s="1"/>
    </row>
    <row r="55">
      <c r="B55" s="1"/>
      <c r="C55" s="1"/>
    </row>
    <row r="56">
      <c r="B56" s="1"/>
      <c r="C56" s="1"/>
    </row>
    <row r="57">
      <c r="B57" s="1"/>
      <c r="C57" s="1"/>
    </row>
    <row r="58">
      <c r="B58" s="1"/>
      <c r="C58" s="1"/>
    </row>
    <row r="59">
      <c r="B59" s="1"/>
      <c r="C59" s="1"/>
    </row>
    <row r="60">
      <c r="B60" s="1"/>
      <c r="C60" s="1"/>
    </row>
    <row r="61">
      <c r="B61" s="1"/>
      <c r="C61" s="1"/>
    </row>
    <row r="62">
      <c r="B62" s="1"/>
      <c r="C62" s="1"/>
    </row>
    <row r="63">
      <c r="B63" s="1"/>
      <c r="C63" s="1"/>
    </row>
    <row r="64">
      <c r="B64" s="1"/>
      <c r="C64" s="1"/>
    </row>
    <row r="65">
      <c r="B65" s="1"/>
      <c r="C65" s="1"/>
    </row>
    <row r="66">
      <c r="B66" s="1"/>
      <c r="C66" s="1"/>
    </row>
    <row r="67">
      <c r="B67" s="1"/>
      <c r="C67" s="1"/>
    </row>
    <row r="68">
      <c r="B68" s="1"/>
      <c r="C68" s="1"/>
    </row>
    <row r="69">
      <c r="B69" s="1"/>
      <c r="C69" s="1"/>
    </row>
    <row r="70">
      <c r="B70" s="1"/>
      <c r="C70" s="1"/>
    </row>
    <row r="71">
      <c r="B71" s="1"/>
      <c r="C71" s="1"/>
    </row>
    <row r="72">
      <c r="B72" s="1"/>
      <c r="C72" s="1"/>
    </row>
    <row r="73">
      <c r="B73" s="1"/>
      <c r="C73" s="1"/>
    </row>
    <row r="74">
      <c r="B74" s="1"/>
      <c r="C74" s="1"/>
    </row>
    <row r="75">
      <c r="B75" s="1"/>
      <c r="C75" s="1"/>
    </row>
    <row r="76">
      <c r="B76" s="1"/>
      <c r="C76" s="1"/>
    </row>
    <row r="77">
      <c r="B77" s="1"/>
      <c r="C77" s="1"/>
    </row>
    <row r="78">
      <c r="B78" s="1"/>
      <c r="C78" s="1"/>
    </row>
    <row r="79">
      <c r="B79" s="1"/>
      <c r="C79" s="1"/>
    </row>
    <row r="80">
      <c r="B80" s="1"/>
      <c r="C80" s="1"/>
    </row>
    <row r="81">
      <c r="B81" s="1"/>
      <c r="C81" s="1"/>
    </row>
    <row r="82">
      <c r="B82" s="1"/>
      <c r="C82" s="1"/>
    </row>
    <row r="83">
      <c r="B83" s="1"/>
      <c r="C83" s="1"/>
    </row>
    <row r="84">
      <c r="B84" s="1"/>
      <c r="C84" s="1"/>
    </row>
    <row r="85">
      <c r="B85" s="1"/>
      <c r="C85" s="1"/>
    </row>
    <row r="86">
      <c r="B86" s="1"/>
      <c r="C86" s="1"/>
    </row>
    <row r="87">
      <c r="B87" s="1"/>
      <c r="C87" s="1"/>
    </row>
    <row r="88">
      <c r="B88" s="1"/>
      <c r="C88" s="1"/>
    </row>
    <row r="89">
      <c r="B89" s="1"/>
      <c r="C89" s="1"/>
    </row>
    <row r="90">
      <c r="B90" s="1"/>
      <c r="C90" s="1"/>
    </row>
    <row r="91">
      <c r="B91" s="1"/>
      <c r="C91" s="1"/>
    </row>
    <row r="92">
      <c r="B92" s="1"/>
      <c r="C92" s="1"/>
    </row>
    <row r="93">
      <c r="B93" s="1"/>
      <c r="C93" s="1"/>
    </row>
    <row r="94">
      <c r="B94" s="1"/>
      <c r="C94" s="1"/>
    </row>
    <row r="95">
      <c r="B95" s="1"/>
      <c r="C95" s="1"/>
    </row>
    <row r="96">
      <c r="B96" s="1"/>
      <c r="C96" s="1"/>
    </row>
    <row r="97">
      <c r="B97" s="1"/>
      <c r="C97" s="1"/>
    </row>
    <row r="98">
      <c r="B98" s="1"/>
      <c r="C98" s="1"/>
    </row>
    <row r="99">
      <c r="B99" s="1"/>
      <c r="C99" s="1"/>
    </row>
    <row r="100">
      <c r="B100" s="1"/>
      <c r="C100" s="1"/>
    </row>
    <row r="101">
      <c r="B101" s="1"/>
      <c r="C101" s="1"/>
    </row>
    <row r="102">
      <c r="B102" s="1"/>
      <c r="C102" s="1"/>
    </row>
    <row r="103">
      <c r="B103" s="1"/>
      <c r="C103" s="1"/>
    </row>
    <row r="104">
      <c r="B104" s="1"/>
      <c r="C104" s="1"/>
    </row>
    <row r="105">
      <c r="B105" s="1"/>
      <c r="C105" s="1"/>
    </row>
    <row r="106">
      <c r="B106" s="1"/>
      <c r="C106" s="1"/>
    </row>
    <row r="107">
      <c r="B107" s="1"/>
      <c r="C107" s="1"/>
    </row>
    <row r="108">
      <c r="B108" s="1"/>
      <c r="C108" s="1"/>
    </row>
    <row r="109">
      <c r="B109" s="1"/>
      <c r="C109" s="1"/>
    </row>
    <row r="110">
      <c r="B110" s="1"/>
      <c r="C110" s="1"/>
    </row>
    <row r="111">
      <c r="B111" s="1"/>
      <c r="C111" s="1"/>
    </row>
    <row r="112">
      <c r="B112" s="1"/>
      <c r="C112" s="1"/>
    </row>
    <row r="113">
      <c r="B113" s="1"/>
      <c r="C113" s="1"/>
    </row>
    <row r="114">
      <c r="B114" s="1"/>
      <c r="C114" s="1"/>
    </row>
    <row r="115">
      <c r="B115" s="1"/>
      <c r="C115" s="1"/>
    </row>
    <row r="116">
      <c r="B116" s="1"/>
      <c r="C116" s="1"/>
    </row>
    <row r="117">
      <c r="B117" s="1"/>
      <c r="C117" s="1"/>
    </row>
    <row r="118">
      <c r="B118" s="1"/>
      <c r="C118" s="1"/>
    </row>
    <row r="119">
      <c r="B119" s="1"/>
      <c r="C119" s="1"/>
    </row>
    <row r="120">
      <c r="B120" s="1"/>
      <c r="C120" s="1"/>
    </row>
    <row r="121">
      <c r="B121" s="1"/>
      <c r="C121" s="1"/>
    </row>
    <row r="122">
      <c r="B122" s="1"/>
      <c r="C122" s="1"/>
    </row>
    <row r="123">
      <c r="B123" s="1"/>
      <c r="C123" s="1"/>
    </row>
    <row r="124">
      <c r="B124" s="1"/>
      <c r="C124" s="1"/>
    </row>
    <row r="125">
      <c r="B125" s="1"/>
      <c r="C125" s="1"/>
    </row>
    <row r="126">
      <c r="B126" s="1"/>
      <c r="C126" s="1"/>
    </row>
    <row r="127">
      <c r="B127" s="1"/>
      <c r="C127" s="1"/>
    </row>
    <row r="128">
      <c r="B128" s="1"/>
      <c r="C128" s="1"/>
    </row>
    <row r="129">
      <c r="B129" s="1"/>
      <c r="C129" s="1"/>
    </row>
    <row r="130">
      <c r="B130" s="1"/>
      <c r="C130" s="1"/>
    </row>
    <row r="131">
      <c r="B131" s="1"/>
      <c r="C131" s="1"/>
    </row>
    <row r="132">
      <c r="B132" s="1"/>
      <c r="C132" s="1"/>
    </row>
    <row r="133">
      <c r="B133" s="1"/>
      <c r="C133" s="1"/>
    </row>
    <row r="134">
      <c r="B134" s="1"/>
      <c r="C134" s="1"/>
    </row>
    <row r="135">
      <c r="B135" s="1"/>
      <c r="C135" s="1"/>
    </row>
    <row r="136">
      <c r="B136" s="1"/>
      <c r="C136" s="1"/>
    </row>
    <row r="137">
      <c r="B137" s="1"/>
      <c r="C137" s="1"/>
    </row>
    <row r="138">
      <c r="B138" s="1"/>
      <c r="C138" s="1"/>
    </row>
    <row r="139">
      <c r="B139" s="1"/>
      <c r="C139" s="1"/>
    </row>
    <row r="140">
      <c r="B140" s="1"/>
      <c r="C140" s="1"/>
    </row>
    <row r="141">
      <c r="B141" s="1"/>
      <c r="C141" s="1"/>
    </row>
    <row r="142">
      <c r="B142" s="1"/>
      <c r="C142" s="1"/>
    </row>
    <row r="143">
      <c r="B143" s="1"/>
      <c r="C143" s="1"/>
    </row>
    <row r="144">
      <c r="B144" s="1"/>
      <c r="C144" s="1"/>
    </row>
    <row r="145">
      <c r="B145" s="1"/>
      <c r="C145" s="1"/>
    </row>
    <row r="146">
      <c r="B146" s="1"/>
      <c r="C146" s="1"/>
    </row>
    <row r="147">
      <c r="B147" s="1"/>
      <c r="C147" s="1"/>
    </row>
    <row r="148">
      <c r="B148" s="1"/>
      <c r="C148" s="1"/>
    </row>
    <row r="149">
      <c r="B149" s="1"/>
      <c r="C149" s="1"/>
    </row>
    <row r="150">
      <c r="B150" s="1"/>
      <c r="C150" s="1"/>
    </row>
    <row r="151">
      <c r="B151" s="1"/>
      <c r="C151" s="1"/>
    </row>
    <row r="152">
      <c r="B152" s="1"/>
      <c r="C152" s="1"/>
    </row>
    <row r="153">
      <c r="B153" s="1"/>
      <c r="C153" s="1"/>
    </row>
    <row r="154">
      <c r="B154" s="1"/>
      <c r="C154" s="1"/>
    </row>
    <row r="155">
      <c r="B155" s="1"/>
      <c r="C155" s="1"/>
    </row>
    <row r="156">
      <c r="B156" s="1"/>
      <c r="C156" s="1"/>
    </row>
    <row r="157">
      <c r="B157" s="1"/>
      <c r="C157" s="1"/>
    </row>
    <row r="158">
      <c r="B158" s="1"/>
      <c r="C158" s="1"/>
    </row>
    <row r="159">
      <c r="B159" s="1"/>
      <c r="C159" s="1"/>
    </row>
    <row r="160">
      <c r="B160" s="1"/>
      <c r="C160" s="1"/>
    </row>
    <row r="161">
      <c r="B161" s="1"/>
      <c r="C161" s="1"/>
    </row>
    <row r="162">
      <c r="B162" s="1"/>
      <c r="C162" s="1"/>
    </row>
    <row r="163">
      <c r="B163" s="1"/>
      <c r="C163" s="1"/>
    </row>
    <row r="164">
      <c r="B164" s="1"/>
      <c r="C164" s="1"/>
    </row>
    <row r="165">
      <c r="B165" s="1"/>
      <c r="C165" s="1"/>
    </row>
    <row r="166">
      <c r="B166" s="1"/>
      <c r="C166" s="1"/>
    </row>
    <row r="167">
      <c r="B167" s="1"/>
      <c r="C167" s="1"/>
    </row>
    <row r="168">
      <c r="B168" s="1"/>
      <c r="C168" s="1"/>
    </row>
    <row r="169">
      <c r="B169" s="1"/>
      <c r="C169" s="1"/>
    </row>
    <row r="170">
      <c r="B170" s="1"/>
      <c r="C170" s="1"/>
    </row>
    <row r="171">
      <c r="B171" s="1"/>
      <c r="C171" s="1"/>
    </row>
    <row r="172">
      <c r="B172" s="1"/>
      <c r="C172" s="1"/>
    </row>
    <row r="173">
      <c r="B173" s="1"/>
      <c r="C173" s="1"/>
    </row>
    <row r="174">
      <c r="B174" s="1"/>
      <c r="C174" s="1"/>
    </row>
    <row r="175">
      <c r="B175" s="1"/>
      <c r="C175" s="1"/>
    </row>
    <row r="176">
      <c r="B176" s="1"/>
      <c r="C176" s="1"/>
    </row>
    <row r="177">
      <c r="B177" s="1"/>
      <c r="C177" s="1"/>
    </row>
    <row r="178">
      <c r="B178" s="1"/>
      <c r="C178" s="1"/>
    </row>
    <row r="179">
      <c r="B179" s="1"/>
      <c r="C179" s="1"/>
    </row>
    <row r="180">
      <c r="B180" s="1"/>
      <c r="C180" s="1"/>
    </row>
    <row r="181">
      <c r="B181" s="1"/>
      <c r="C181" s="1"/>
    </row>
    <row r="182">
      <c r="B182" s="1"/>
      <c r="C182" s="1"/>
    </row>
    <row r="183">
      <c r="B183" s="1"/>
      <c r="C183" s="1"/>
    </row>
    <row r="184">
      <c r="B184" s="1"/>
      <c r="C184" s="1"/>
    </row>
    <row r="185">
      <c r="B185" s="1"/>
      <c r="C185" s="1"/>
    </row>
    <row r="186">
      <c r="B186" s="1"/>
      <c r="C186" s="1"/>
    </row>
    <row r="187">
      <c r="B187" s="1"/>
      <c r="C187" s="1"/>
    </row>
    <row r="188">
      <c r="B188" s="1"/>
      <c r="C188" s="1"/>
    </row>
    <row r="189">
      <c r="B189" s="1"/>
      <c r="C189" s="1"/>
    </row>
    <row r="190">
      <c r="B190" s="1"/>
      <c r="C190" s="1"/>
    </row>
    <row r="191">
      <c r="B191" s="1"/>
      <c r="C191" s="1"/>
    </row>
    <row r="192">
      <c r="B192" s="1"/>
      <c r="C192" s="1"/>
    </row>
    <row r="193">
      <c r="B193" s="1"/>
      <c r="C193" s="1"/>
    </row>
    <row r="194">
      <c r="B194" s="1"/>
      <c r="C194" s="1"/>
    </row>
    <row r="195">
      <c r="B195" s="1"/>
      <c r="C195" s="1"/>
    </row>
    <row r="196">
      <c r="B196" s="1"/>
      <c r="C196" s="1"/>
    </row>
    <row r="197">
      <c r="B197" s="1"/>
      <c r="C197" s="1"/>
    </row>
    <row r="198">
      <c r="B198" s="1"/>
      <c r="C198" s="1"/>
    </row>
    <row r="199">
      <c r="B199" s="1"/>
      <c r="C199" s="1"/>
    </row>
    <row r="200">
      <c r="B200" s="1"/>
      <c r="C200" s="1"/>
    </row>
    <row r="201">
      <c r="B201" s="1"/>
      <c r="C201" s="1"/>
    </row>
    <row r="202">
      <c r="B202" s="1"/>
      <c r="C202" s="1"/>
    </row>
    <row r="203">
      <c r="B203" s="1"/>
      <c r="C203" s="1"/>
    </row>
    <row r="204">
      <c r="B204" s="1"/>
      <c r="C204" s="1"/>
    </row>
    <row r="205">
      <c r="B205" s="1"/>
      <c r="C205" s="1"/>
    </row>
    <row r="206">
      <c r="B206" s="1"/>
      <c r="C206" s="1"/>
    </row>
    <row r="207">
      <c r="B207" s="1"/>
      <c r="C207" s="1"/>
    </row>
    <row r="208">
      <c r="B208" s="1"/>
      <c r="C208" s="1"/>
    </row>
    <row r="209">
      <c r="B209" s="1"/>
      <c r="C209" s="1"/>
    </row>
    <row r="210">
      <c r="B210" s="1"/>
      <c r="C210" s="1"/>
    </row>
    <row r="211">
      <c r="B211" s="1"/>
      <c r="C211" s="1"/>
    </row>
    <row r="212">
      <c r="B212" s="1"/>
      <c r="C212" s="1"/>
    </row>
    <row r="213">
      <c r="B213" s="1"/>
      <c r="C213" s="1"/>
    </row>
    <row r="214">
      <c r="B214" s="1"/>
      <c r="C214" s="1"/>
    </row>
    <row r="215">
      <c r="B215" s="1"/>
      <c r="C215" s="1"/>
    </row>
    <row r="216">
      <c r="B216" s="1"/>
      <c r="C216" s="1"/>
    </row>
    <row r="217">
      <c r="B217" s="1"/>
      <c r="C217" s="1"/>
    </row>
    <row r="218">
      <c r="B218" s="1"/>
      <c r="C218" s="1"/>
    </row>
    <row r="219">
      <c r="B219" s="1"/>
      <c r="C219" s="1"/>
    </row>
    <row r="220">
      <c r="B220" s="1"/>
      <c r="C220" s="1"/>
    </row>
    <row r="221">
      <c r="B221" s="1"/>
      <c r="C221" s="1"/>
    </row>
    <row r="222">
      <c r="B222" s="1"/>
      <c r="C222" s="1"/>
    </row>
    <row r="223">
      <c r="B223" s="1"/>
      <c r="C223" s="1"/>
    </row>
    <row r="224">
      <c r="B224" s="1"/>
      <c r="C224" s="1"/>
    </row>
    <row r="225">
      <c r="B225" s="1"/>
      <c r="C225" s="1"/>
    </row>
    <row r="226">
      <c r="B226" s="1"/>
      <c r="C226" s="1"/>
    </row>
    <row r="227">
      <c r="B227" s="1"/>
      <c r="C227" s="1"/>
    </row>
    <row r="228">
      <c r="B228" s="1"/>
      <c r="C228" s="1"/>
    </row>
    <row r="229">
      <c r="B229" s="1"/>
      <c r="C229" s="1"/>
    </row>
    <row r="230">
      <c r="B230" s="1"/>
      <c r="C230" s="1"/>
    </row>
    <row r="231">
      <c r="B231" s="1"/>
      <c r="C231" s="1"/>
    </row>
    <row r="232">
      <c r="B232" s="1"/>
      <c r="C232" s="1"/>
    </row>
    <row r="233">
      <c r="B233" s="1"/>
      <c r="C233" s="1"/>
    </row>
    <row r="234">
      <c r="B234" s="1"/>
      <c r="C234" s="1"/>
    </row>
    <row r="235">
      <c r="B235" s="1"/>
      <c r="C235" s="1"/>
    </row>
    <row r="236">
      <c r="B236" s="1"/>
      <c r="C236" s="1"/>
    </row>
    <row r="237">
      <c r="B237" s="1"/>
      <c r="C237" s="1"/>
    </row>
    <row r="238">
      <c r="B238" s="1"/>
      <c r="C238" s="1"/>
    </row>
    <row r="239">
      <c r="B239" s="1"/>
      <c r="C239" s="1"/>
    </row>
    <row r="240">
      <c r="B240" s="1"/>
      <c r="C240" s="1"/>
    </row>
    <row r="241">
      <c r="B241" s="1"/>
      <c r="C241" s="1"/>
    </row>
    <row r="242">
      <c r="B242" s="1"/>
      <c r="C242" s="1"/>
    </row>
    <row r="243">
      <c r="B243" s="1"/>
      <c r="C243" s="1"/>
    </row>
    <row r="244">
      <c r="B244" s="1"/>
      <c r="C244" s="1"/>
    </row>
    <row r="245">
      <c r="B245" s="1"/>
      <c r="C245" s="1"/>
    </row>
    <row r="246">
      <c r="B246" s="1"/>
      <c r="C246" s="1"/>
    </row>
    <row r="247">
      <c r="B247" s="1"/>
      <c r="C247" s="1"/>
    </row>
    <row r="248">
      <c r="B248" s="1"/>
      <c r="C248" s="1"/>
    </row>
    <row r="249">
      <c r="B249" s="1"/>
      <c r="C249" s="1"/>
    </row>
    <row r="250">
      <c r="B250" s="1"/>
      <c r="C250" s="1"/>
    </row>
    <row r="251">
      <c r="B251" s="1"/>
      <c r="C251" s="1"/>
    </row>
    <row r="252">
      <c r="B252" s="1"/>
      <c r="C252" s="1"/>
    </row>
    <row r="253">
      <c r="B253" s="1"/>
      <c r="C253" s="1"/>
    </row>
    <row r="254">
      <c r="B254" s="1"/>
      <c r="C254" s="1"/>
    </row>
    <row r="255">
      <c r="B255" s="1"/>
      <c r="C255" s="1"/>
    </row>
    <row r="256">
      <c r="B256" s="1"/>
      <c r="C256" s="1"/>
    </row>
    <row r="257">
      <c r="B257" s="1"/>
      <c r="C257" s="1"/>
    </row>
    <row r="258">
      <c r="B258" s="1"/>
      <c r="C258" s="1"/>
    </row>
    <row r="259">
      <c r="B259" s="1"/>
      <c r="C259" s="1"/>
    </row>
    <row r="260">
      <c r="B260" s="1"/>
      <c r="C260" s="1"/>
    </row>
    <row r="261">
      <c r="B261" s="1"/>
      <c r="C261" s="1"/>
    </row>
    <row r="262">
      <c r="B262" s="1"/>
      <c r="C262" s="1"/>
    </row>
    <row r="263">
      <c r="B263" s="1"/>
      <c r="C263" s="1"/>
    </row>
    <row r="264">
      <c r="B264" s="1"/>
      <c r="C264" s="1"/>
    </row>
    <row r="265">
      <c r="B265" s="1"/>
      <c r="C265" s="1"/>
    </row>
    <row r="266">
      <c r="B266" s="1"/>
      <c r="C266" s="1"/>
    </row>
    <row r="267">
      <c r="B267" s="1"/>
      <c r="C267" s="1"/>
    </row>
    <row r="268">
      <c r="B268" s="1"/>
      <c r="C268" s="1"/>
    </row>
    <row r="269">
      <c r="B269" s="1"/>
      <c r="C269" s="1"/>
    </row>
    <row r="270">
      <c r="B270" s="1"/>
      <c r="C270" s="1"/>
    </row>
    <row r="271">
      <c r="B271" s="1"/>
      <c r="C271" s="1"/>
    </row>
    <row r="272">
      <c r="B272" s="1"/>
      <c r="C272" s="1"/>
    </row>
    <row r="273">
      <c r="B273" s="1"/>
      <c r="C273" s="1"/>
    </row>
    <row r="274">
      <c r="B274" s="1"/>
      <c r="C274" s="1"/>
    </row>
    <row r="275">
      <c r="B275" s="1"/>
      <c r="C275" s="1"/>
    </row>
    <row r="276">
      <c r="B276" s="1"/>
      <c r="C276" s="1"/>
    </row>
    <row r="277">
      <c r="B277" s="1"/>
      <c r="C277" s="1"/>
    </row>
    <row r="278">
      <c r="B278" s="1"/>
      <c r="C278" s="1"/>
    </row>
    <row r="279">
      <c r="B279" s="1"/>
      <c r="C279" s="1"/>
    </row>
    <row r="280">
      <c r="B280" s="1"/>
      <c r="C280" s="1"/>
    </row>
    <row r="281">
      <c r="B281" s="1"/>
      <c r="C281" s="1"/>
    </row>
    <row r="282">
      <c r="B282" s="1"/>
      <c r="C282" s="1"/>
    </row>
    <row r="283">
      <c r="B283" s="1"/>
      <c r="C283" s="1"/>
    </row>
    <row r="284">
      <c r="B284" s="1"/>
      <c r="C284" s="1"/>
    </row>
    <row r="285">
      <c r="B285" s="1"/>
      <c r="C285" s="1"/>
    </row>
    <row r="286">
      <c r="B286" s="1"/>
      <c r="C286" s="1"/>
    </row>
    <row r="287">
      <c r="B287" s="1"/>
      <c r="C287" s="1"/>
    </row>
    <row r="288">
      <c r="B288" s="1"/>
      <c r="C288" s="1"/>
    </row>
    <row r="289">
      <c r="B289" s="1"/>
      <c r="C289" s="1"/>
    </row>
    <row r="290">
      <c r="B290" s="1"/>
      <c r="C290" s="1"/>
    </row>
    <row r="291">
      <c r="B291" s="1"/>
      <c r="C291" s="1"/>
    </row>
    <row r="292">
      <c r="B292" s="1"/>
      <c r="C292" s="1"/>
    </row>
    <row r="293">
      <c r="B293" s="1"/>
      <c r="C293" s="1"/>
    </row>
    <row r="294">
      <c r="B294" s="1"/>
      <c r="C294" s="1"/>
    </row>
    <row r="295">
      <c r="B295" s="1"/>
      <c r="C295" s="1"/>
    </row>
    <row r="296">
      <c r="B296" s="1"/>
      <c r="C296" s="1"/>
    </row>
    <row r="297">
      <c r="B297" s="1"/>
      <c r="C297" s="1"/>
    </row>
    <row r="298">
      <c r="B298" s="1"/>
      <c r="C298" s="1"/>
    </row>
    <row r="299">
      <c r="B299" s="1"/>
      <c r="C299" s="1"/>
    </row>
    <row r="300">
      <c r="B300" s="1"/>
      <c r="C300" s="1"/>
    </row>
    <row r="301">
      <c r="B301" s="1"/>
      <c r="C301" s="1"/>
    </row>
    <row r="302">
      <c r="B302" s="1"/>
      <c r="C302" s="1"/>
    </row>
    <row r="303">
      <c r="B303" s="1"/>
      <c r="C303" s="1"/>
    </row>
    <row r="304">
      <c r="B304" s="1"/>
      <c r="C304" s="1"/>
    </row>
    <row r="305">
      <c r="B305" s="1"/>
      <c r="C305" s="1"/>
    </row>
    <row r="306">
      <c r="B306" s="1"/>
      <c r="C306" s="1"/>
    </row>
    <row r="307">
      <c r="B307" s="1"/>
      <c r="C307" s="1"/>
    </row>
    <row r="308">
      <c r="B308" s="1"/>
      <c r="C308" s="1"/>
    </row>
    <row r="309">
      <c r="B309" s="1"/>
      <c r="C309" s="1"/>
    </row>
    <row r="310">
      <c r="B310" s="1"/>
      <c r="C310" s="1"/>
    </row>
    <row r="311">
      <c r="B311" s="1"/>
      <c r="C311" s="1"/>
    </row>
    <row r="312">
      <c r="B312" s="1"/>
      <c r="C312" s="1"/>
    </row>
    <row r="313">
      <c r="B313" s="1"/>
      <c r="C313" s="1"/>
    </row>
    <row r="314">
      <c r="B314" s="1"/>
      <c r="C314" s="1"/>
    </row>
    <row r="315">
      <c r="B315" s="1"/>
      <c r="C315" s="1"/>
    </row>
    <row r="316">
      <c r="B316" s="1"/>
      <c r="C316" s="1"/>
    </row>
    <row r="317">
      <c r="B317" s="1"/>
      <c r="C317" s="1"/>
    </row>
    <row r="318">
      <c r="B318" s="1"/>
      <c r="C318" s="1"/>
    </row>
    <row r="319">
      <c r="B319" s="1"/>
      <c r="C319" s="1"/>
    </row>
    <row r="320">
      <c r="B320" s="1"/>
      <c r="C320" s="1"/>
    </row>
    <row r="321">
      <c r="B321" s="1"/>
      <c r="C321" s="1"/>
    </row>
    <row r="322">
      <c r="B322" s="1"/>
      <c r="C322" s="1"/>
    </row>
    <row r="323">
      <c r="B323" s="1"/>
      <c r="C323" s="1"/>
    </row>
    <row r="324">
      <c r="B324" s="1"/>
      <c r="C324" s="1"/>
    </row>
    <row r="325">
      <c r="B325" s="1"/>
      <c r="C325" s="1"/>
    </row>
    <row r="326">
      <c r="B326" s="1"/>
      <c r="C326" s="1"/>
    </row>
    <row r="327">
      <c r="B327" s="1"/>
      <c r="C327" s="1"/>
    </row>
    <row r="328">
      <c r="B328" s="1"/>
      <c r="C328" s="1"/>
    </row>
    <row r="329">
      <c r="B329" s="1"/>
      <c r="C329" s="1"/>
    </row>
    <row r="330">
      <c r="B330" s="1"/>
      <c r="C330" s="1"/>
    </row>
    <row r="331">
      <c r="B331" s="1"/>
      <c r="C331" s="1"/>
    </row>
    <row r="332">
      <c r="B332" s="1"/>
      <c r="C332" s="1"/>
    </row>
    <row r="333">
      <c r="B333" s="1"/>
      <c r="C333" s="1"/>
    </row>
    <row r="334">
      <c r="B334" s="1"/>
      <c r="C334" s="1"/>
    </row>
    <row r="335">
      <c r="B335" s="1"/>
      <c r="C335" s="1"/>
    </row>
    <row r="336">
      <c r="B336" s="1"/>
      <c r="C336" s="1"/>
    </row>
    <row r="337">
      <c r="B337" s="1"/>
      <c r="C337" s="1"/>
    </row>
    <row r="338">
      <c r="B338" s="1"/>
      <c r="C338" s="1"/>
    </row>
    <row r="339">
      <c r="B339" s="1"/>
      <c r="C339" s="1"/>
    </row>
    <row r="340">
      <c r="B340" s="1"/>
      <c r="C340" s="1"/>
    </row>
    <row r="341">
      <c r="B341" s="1"/>
      <c r="C341" s="1"/>
    </row>
    <row r="342">
      <c r="B342" s="1"/>
      <c r="C342" s="1"/>
    </row>
    <row r="343">
      <c r="B343" s="1"/>
      <c r="C343" s="1"/>
    </row>
    <row r="344">
      <c r="B344" s="1"/>
      <c r="C344" s="1"/>
    </row>
    <row r="345">
      <c r="B345" s="1"/>
      <c r="C345" s="1"/>
    </row>
    <row r="346">
      <c r="B346" s="1"/>
      <c r="C346" s="1"/>
    </row>
    <row r="347">
      <c r="B347" s="1"/>
      <c r="C347" s="1"/>
    </row>
    <row r="348">
      <c r="B348" s="1"/>
      <c r="C348" s="1"/>
    </row>
    <row r="349">
      <c r="B349" s="1"/>
      <c r="C349" s="1"/>
    </row>
    <row r="350">
      <c r="B350" s="1"/>
      <c r="C350" s="1"/>
    </row>
    <row r="351">
      <c r="B351" s="1"/>
      <c r="C351" s="1"/>
    </row>
    <row r="352">
      <c r="B352" s="1"/>
      <c r="C352" s="1"/>
    </row>
    <row r="353">
      <c r="B353" s="1"/>
      <c r="C353" s="1"/>
    </row>
    <row r="354">
      <c r="B354" s="1"/>
      <c r="C354" s="1"/>
    </row>
    <row r="355">
      <c r="B355" s="1"/>
      <c r="C355" s="1"/>
    </row>
    <row r="356">
      <c r="B356" s="1"/>
      <c r="C356" s="1"/>
    </row>
    <row r="357">
      <c r="B357" s="1"/>
      <c r="C357" s="1"/>
    </row>
    <row r="358">
      <c r="B358" s="1"/>
      <c r="C358" s="1"/>
    </row>
    <row r="359">
      <c r="B359" s="1"/>
      <c r="C359" s="1"/>
    </row>
    <row r="360">
      <c r="B360" s="1"/>
      <c r="C360" s="1"/>
    </row>
    <row r="361">
      <c r="B361" s="1"/>
      <c r="C361" s="1"/>
    </row>
    <row r="362">
      <c r="B362" s="1"/>
      <c r="C362" s="1"/>
    </row>
    <row r="363">
      <c r="B363" s="1"/>
      <c r="C363" s="1"/>
    </row>
    <row r="364">
      <c r="B364" s="1"/>
      <c r="C364" s="1"/>
    </row>
    <row r="365">
      <c r="B365" s="1"/>
      <c r="C365" s="1"/>
    </row>
    <row r="366">
      <c r="B366" s="1"/>
      <c r="C366" s="1"/>
    </row>
    <row r="367">
      <c r="B367" s="1"/>
      <c r="C367" s="1"/>
    </row>
    <row r="368">
      <c r="B368" s="1"/>
      <c r="C368" s="1"/>
    </row>
    <row r="369">
      <c r="B369" s="1"/>
      <c r="C369" s="1"/>
    </row>
    <row r="370">
      <c r="B370" s="1"/>
      <c r="C370" s="1"/>
    </row>
    <row r="371">
      <c r="B371" s="1"/>
      <c r="C371" s="1"/>
    </row>
    <row r="372">
      <c r="B372" s="1"/>
      <c r="C372" s="1"/>
    </row>
    <row r="373">
      <c r="B373" s="1"/>
      <c r="C373" s="1"/>
    </row>
    <row r="374">
      <c r="B374" s="1"/>
      <c r="C374" s="1"/>
    </row>
    <row r="375">
      <c r="B375" s="1"/>
      <c r="C375" s="1"/>
    </row>
    <row r="376">
      <c r="B376" s="1"/>
      <c r="C376" s="1"/>
    </row>
    <row r="377">
      <c r="B377" s="1"/>
      <c r="C377" s="1"/>
    </row>
    <row r="378">
      <c r="B378" s="1"/>
      <c r="C378" s="1"/>
    </row>
    <row r="379">
      <c r="B379" s="1"/>
      <c r="C379" s="1"/>
    </row>
    <row r="380">
      <c r="B380" s="1"/>
      <c r="C380" s="1"/>
    </row>
    <row r="381">
      <c r="B381" s="1"/>
      <c r="C381" s="1"/>
    </row>
    <row r="382">
      <c r="B382" s="1"/>
      <c r="C382" s="1"/>
    </row>
    <row r="383">
      <c r="B383" s="1"/>
      <c r="C383" s="1"/>
    </row>
    <row r="384">
      <c r="B384" s="1"/>
      <c r="C384" s="1"/>
    </row>
    <row r="385">
      <c r="B385" s="1"/>
      <c r="C385" s="1"/>
    </row>
    <row r="386">
      <c r="B386" s="1"/>
      <c r="C386" s="1"/>
    </row>
    <row r="387">
      <c r="B387" s="1"/>
      <c r="C387" s="1"/>
    </row>
    <row r="388">
      <c r="B388" s="1"/>
      <c r="C388" s="1"/>
    </row>
    <row r="389">
      <c r="B389" s="1"/>
      <c r="C389" s="1"/>
    </row>
    <row r="390">
      <c r="B390" s="1"/>
      <c r="C390" s="1"/>
    </row>
    <row r="391">
      <c r="B391" s="1"/>
      <c r="C391" s="1"/>
    </row>
    <row r="392">
      <c r="B392" s="1"/>
      <c r="C392" s="1"/>
    </row>
    <row r="393">
      <c r="B393" s="1"/>
      <c r="C393" s="1"/>
    </row>
    <row r="394">
      <c r="B394" s="1"/>
      <c r="C394" s="1"/>
    </row>
    <row r="395">
      <c r="B395" s="1"/>
      <c r="C395" s="1"/>
    </row>
    <row r="396">
      <c r="B396" s="1"/>
      <c r="C396" s="1"/>
    </row>
    <row r="397">
      <c r="B397" s="1"/>
      <c r="C397" s="1"/>
    </row>
    <row r="398">
      <c r="B398" s="1"/>
      <c r="C398" s="1"/>
    </row>
    <row r="399">
      <c r="B399" s="1"/>
      <c r="C399" s="1"/>
    </row>
    <row r="400">
      <c r="B400" s="1"/>
      <c r="C400" s="1"/>
    </row>
    <row r="401">
      <c r="B401" s="1"/>
      <c r="C401" s="1"/>
    </row>
    <row r="402">
      <c r="B402" s="1"/>
      <c r="C402" s="1"/>
    </row>
    <row r="403">
      <c r="B403" s="1"/>
      <c r="C403" s="1"/>
    </row>
    <row r="404">
      <c r="B404" s="1"/>
      <c r="C404" s="1"/>
    </row>
    <row r="405">
      <c r="B405" s="1"/>
      <c r="C405" s="1"/>
    </row>
    <row r="406">
      <c r="B406" s="1"/>
      <c r="C406" s="1"/>
    </row>
    <row r="407">
      <c r="B407" s="1"/>
      <c r="C407" s="1"/>
    </row>
    <row r="408">
      <c r="B408" s="1"/>
      <c r="C408" s="1"/>
    </row>
    <row r="409">
      <c r="B409" s="1"/>
      <c r="C409" s="1"/>
    </row>
    <row r="410">
      <c r="B410" s="1"/>
      <c r="C410" s="1"/>
    </row>
    <row r="411">
      <c r="B411" s="1"/>
      <c r="C411" s="1"/>
    </row>
    <row r="412">
      <c r="B412" s="1"/>
      <c r="C412" s="1"/>
    </row>
    <row r="413">
      <c r="B413" s="1"/>
      <c r="C413" s="1"/>
    </row>
    <row r="414">
      <c r="B414" s="1"/>
      <c r="C414" s="1"/>
    </row>
    <row r="415">
      <c r="B415" s="1"/>
      <c r="C415" s="1"/>
    </row>
    <row r="416">
      <c r="B416" s="1"/>
      <c r="C416" s="1"/>
    </row>
    <row r="417">
      <c r="B417" s="1"/>
      <c r="C417" s="1"/>
    </row>
    <row r="418">
      <c r="B418" s="1"/>
      <c r="C418" s="1"/>
    </row>
    <row r="419">
      <c r="B419" s="1"/>
      <c r="C419" s="1"/>
    </row>
    <row r="420">
      <c r="B420" s="1"/>
      <c r="C420" s="1"/>
    </row>
    <row r="421">
      <c r="B421" s="1"/>
      <c r="C421" s="1"/>
    </row>
    <row r="422">
      <c r="B422" s="1"/>
      <c r="C422" s="1"/>
    </row>
    <row r="423">
      <c r="B423" s="1"/>
      <c r="C423" s="1"/>
    </row>
    <row r="424">
      <c r="B424" s="1"/>
      <c r="C424" s="1"/>
    </row>
    <row r="425">
      <c r="B425" s="1"/>
      <c r="C425" s="1"/>
    </row>
    <row r="426">
      <c r="B426" s="1"/>
      <c r="C426" s="1"/>
    </row>
    <row r="427">
      <c r="B427" s="1"/>
      <c r="C427" s="1"/>
    </row>
    <row r="428">
      <c r="B428" s="1"/>
      <c r="C428" s="1"/>
    </row>
    <row r="429">
      <c r="B429" s="1"/>
      <c r="C429" s="1"/>
    </row>
    <row r="430">
      <c r="B430" s="1"/>
      <c r="C430" s="1"/>
    </row>
    <row r="431">
      <c r="B431" s="1"/>
      <c r="C431" s="1"/>
    </row>
    <row r="432">
      <c r="B432" s="1"/>
      <c r="C432" s="1"/>
    </row>
    <row r="433">
      <c r="B433" s="1"/>
      <c r="C433" s="1"/>
    </row>
    <row r="434">
      <c r="B434" s="1"/>
      <c r="C434" s="1"/>
    </row>
    <row r="435">
      <c r="B435" s="1"/>
      <c r="C435" s="1"/>
    </row>
    <row r="436">
      <c r="B436" s="1"/>
      <c r="C436" s="1"/>
    </row>
    <row r="437">
      <c r="B437" s="1"/>
      <c r="C437" s="1"/>
    </row>
    <row r="438">
      <c r="B438" s="1"/>
      <c r="C438" s="1"/>
    </row>
    <row r="439">
      <c r="B439" s="1"/>
      <c r="C439" s="1"/>
    </row>
    <row r="440">
      <c r="B440" s="1"/>
      <c r="C440" s="1"/>
    </row>
    <row r="441">
      <c r="B441" s="1"/>
      <c r="C441" s="1"/>
    </row>
    <row r="442">
      <c r="B442" s="1"/>
      <c r="C442" s="1"/>
    </row>
    <row r="443">
      <c r="B443" s="1"/>
      <c r="C443" s="1"/>
    </row>
    <row r="444">
      <c r="B444" s="1"/>
      <c r="C444" s="1"/>
    </row>
    <row r="445">
      <c r="B445" s="1"/>
      <c r="C445" s="1"/>
    </row>
    <row r="446">
      <c r="B446" s="1"/>
      <c r="C446" s="1"/>
    </row>
    <row r="447">
      <c r="B447" s="1"/>
      <c r="C447" s="1"/>
    </row>
    <row r="448">
      <c r="B448" s="1"/>
      <c r="C448" s="1"/>
    </row>
    <row r="449">
      <c r="B449" s="1"/>
      <c r="C449" s="1"/>
    </row>
    <row r="450">
      <c r="B450" s="1"/>
      <c r="C450" s="1"/>
    </row>
    <row r="451">
      <c r="B451" s="1"/>
      <c r="C451" s="1"/>
    </row>
    <row r="452">
      <c r="B452" s="1"/>
      <c r="C452" s="1"/>
    </row>
    <row r="453">
      <c r="B453" s="1"/>
      <c r="C453" s="1"/>
    </row>
    <row r="454">
      <c r="B454" s="1"/>
      <c r="C454" s="1"/>
    </row>
    <row r="455">
      <c r="B455" s="1"/>
      <c r="C455" s="1"/>
    </row>
    <row r="456">
      <c r="B456" s="1"/>
      <c r="C456" s="1"/>
    </row>
    <row r="457">
      <c r="B457" s="1"/>
      <c r="C457" s="1"/>
    </row>
    <row r="458">
      <c r="B458" s="1"/>
      <c r="C458" s="1"/>
    </row>
    <row r="459">
      <c r="B459" s="1"/>
      <c r="C459" s="1"/>
    </row>
    <row r="460">
      <c r="B460" s="1"/>
      <c r="C460" s="1"/>
    </row>
    <row r="461">
      <c r="B461" s="1"/>
      <c r="C461" s="1"/>
    </row>
    <row r="462">
      <c r="B462" s="1"/>
      <c r="C462" s="1"/>
    </row>
    <row r="463">
      <c r="B463" s="1"/>
      <c r="C463" s="1"/>
    </row>
    <row r="464">
      <c r="B464" s="1"/>
      <c r="C464" s="1"/>
    </row>
    <row r="465">
      <c r="B465" s="1"/>
      <c r="C465" s="1"/>
    </row>
    <row r="466">
      <c r="B466" s="1"/>
      <c r="C466" s="1"/>
    </row>
    <row r="467">
      <c r="B467" s="1"/>
      <c r="C467" s="1"/>
    </row>
    <row r="468">
      <c r="B468" s="1"/>
      <c r="C468" s="1"/>
    </row>
    <row r="469">
      <c r="B469" s="1"/>
      <c r="C469" s="1"/>
    </row>
    <row r="470">
      <c r="B470" s="1"/>
      <c r="C470" s="1"/>
    </row>
    <row r="471">
      <c r="B471" s="1"/>
      <c r="C471" s="1"/>
    </row>
    <row r="472">
      <c r="B472" s="1"/>
      <c r="C472" s="1"/>
    </row>
    <row r="473">
      <c r="B473" s="1"/>
      <c r="C473" s="1"/>
    </row>
    <row r="474">
      <c r="B474" s="1"/>
      <c r="C474" s="1"/>
    </row>
    <row r="475">
      <c r="B475" s="1"/>
      <c r="C475" s="1"/>
    </row>
    <row r="476">
      <c r="B476" s="1"/>
      <c r="C476" s="1"/>
    </row>
    <row r="477">
      <c r="B477" s="1"/>
      <c r="C477" s="1"/>
    </row>
    <row r="478">
      <c r="B478" s="1"/>
      <c r="C478" s="1"/>
    </row>
    <row r="479">
      <c r="B479" s="1"/>
      <c r="C479" s="1"/>
    </row>
    <row r="480">
      <c r="B480" s="1"/>
      <c r="C480" s="1"/>
    </row>
    <row r="481">
      <c r="B481" s="1"/>
      <c r="C481" s="1"/>
    </row>
    <row r="482">
      <c r="B482" s="1"/>
      <c r="C482" s="1"/>
    </row>
    <row r="483">
      <c r="B483" s="1"/>
      <c r="C483" s="1"/>
    </row>
    <row r="484">
      <c r="B484" s="1"/>
      <c r="C484" s="1"/>
    </row>
    <row r="485">
      <c r="B485" s="1"/>
      <c r="C485" s="1"/>
    </row>
    <row r="486">
      <c r="B486" s="1"/>
      <c r="C486" s="1"/>
    </row>
    <row r="487">
      <c r="B487" s="1"/>
      <c r="C487" s="1"/>
    </row>
    <row r="488">
      <c r="B488" s="1"/>
      <c r="C488" s="1"/>
    </row>
    <row r="489">
      <c r="B489" s="1"/>
      <c r="C489" s="1"/>
    </row>
    <row r="490">
      <c r="B490" s="1"/>
      <c r="C490" s="1"/>
    </row>
    <row r="491">
      <c r="B491" s="1"/>
      <c r="C491" s="1"/>
    </row>
    <row r="492">
      <c r="B492" s="1"/>
      <c r="C492" s="1"/>
    </row>
    <row r="493">
      <c r="B493" s="1"/>
      <c r="C493" s="1"/>
    </row>
    <row r="494">
      <c r="B494" s="1"/>
      <c r="C494" s="1"/>
    </row>
    <row r="495">
      <c r="B495" s="1"/>
      <c r="C495" s="1"/>
    </row>
    <row r="496">
      <c r="B496" s="1"/>
      <c r="C496" s="1"/>
    </row>
    <row r="497">
      <c r="B497" s="1"/>
      <c r="C497" s="1"/>
    </row>
    <row r="498">
      <c r="B498" s="1"/>
      <c r="C498" s="1"/>
    </row>
    <row r="499">
      <c r="B499" s="1"/>
      <c r="C499" s="1"/>
    </row>
    <row r="500">
      <c r="B500" s="1"/>
      <c r="C500" s="1"/>
    </row>
    <row r="501">
      <c r="B501" s="1"/>
      <c r="C501" s="1"/>
    </row>
    <row r="502">
      <c r="B502" s="1"/>
      <c r="C502" s="1"/>
    </row>
    <row r="503">
      <c r="B503" s="1"/>
      <c r="C503" s="1"/>
    </row>
    <row r="504">
      <c r="B504" s="1"/>
      <c r="C504" s="1"/>
    </row>
    <row r="505">
      <c r="B505" s="1"/>
      <c r="C505" s="1"/>
    </row>
    <row r="506">
      <c r="B506" s="1"/>
      <c r="C506" s="1"/>
    </row>
    <row r="507">
      <c r="B507" s="1"/>
      <c r="C507" s="1"/>
    </row>
    <row r="508">
      <c r="B508" s="1"/>
      <c r="C508" s="1"/>
    </row>
    <row r="509">
      <c r="B509" s="1"/>
      <c r="C509" s="1"/>
    </row>
    <row r="510">
      <c r="B510" s="1"/>
      <c r="C510" s="1"/>
    </row>
    <row r="511">
      <c r="B511" s="1"/>
      <c r="C511" s="1"/>
    </row>
    <row r="512">
      <c r="B512" s="1"/>
      <c r="C512" s="1"/>
    </row>
    <row r="513">
      <c r="B513" s="1"/>
      <c r="C513" s="1"/>
    </row>
    <row r="514">
      <c r="B514" s="1"/>
      <c r="C514" s="1"/>
    </row>
    <row r="515">
      <c r="B515" s="1"/>
      <c r="C515" s="1"/>
    </row>
    <row r="516">
      <c r="B516" s="1"/>
      <c r="C516" s="1"/>
    </row>
    <row r="517">
      <c r="B517" s="1"/>
      <c r="C517" s="1"/>
    </row>
    <row r="518">
      <c r="B518" s="1"/>
      <c r="C518" s="1"/>
    </row>
    <row r="519">
      <c r="B519" s="1"/>
      <c r="C519" s="1"/>
    </row>
    <row r="520">
      <c r="B520" s="1"/>
      <c r="C520" s="1"/>
    </row>
    <row r="521">
      <c r="B521" s="1"/>
      <c r="C521" s="1"/>
    </row>
    <row r="522">
      <c r="B522" s="1"/>
      <c r="C522" s="1"/>
    </row>
    <row r="523">
      <c r="B523" s="1"/>
      <c r="C523" s="1"/>
    </row>
    <row r="524">
      <c r="B524" s="1"/>
      <c r="C524" s="1"/>
    </row>
    <row r="525">
      <c r="B525" s="1"/>
      <c r="C525" s="1"/>
    </row>
    <row r="526">
      <c r="B526" s="1"/>
      <c r="C526" s="1"/>
    </row>
    <row r="527">
      <c r="B527" s="1"/>
      <c r="C527" s="1"/>
    </row>
    <row r="528">
      <c r="B528" s="1"/>
      <c r="C528" s="1"/>
    </row>
    <row r="529">
      <c r="B529" s="1"/>
      <c r="C529" s="1"/>
    </row>
    <row r="530">
      <c r="B530" s="1"/>
      <c r="C530" s="1"/>
    </row>
    <row r="531">
      <c r="B531" s="1"/>
      <c r="C531" s="1"/>
    </row>
    <row r="532">
      <c r="B532" s="1"/>
      <c r="C532" s="1"/>
    </row>
    <row r="533">
      <c r="B533" s="1"/>
      <c r="C533" s="1"/>
    </row>
    <row r="534">
      <c r="B534" s="1"/>
      <c r="C534" s="1"/>
    </row>
    <row r="535">
      <c r="B535" s="1"/>
      <c r="C535" s="1"/>
    </row>
    <row r="536">
      <c r="B536" s="1"/>
      <c r="C536" s="1"/>
    </row>
    <row r="537">
      <c r="B537" s="1"/>
      <c r="C537" s="1"/>
    </row>
    <row r="538">
      <c r="B538" s="1"/>
      <c r="C538" s="1"/>
    </row>
    <row r="539">
      <c r="B539" s="1"/>
      <c r="C539" s="1"/>
    </row>
    <row r="540">
      <c r="B540" s="1"/>
      <c r="C540" s="1"/>
    </row>
    <row r="541">
      <c r="B541" s="1"/>
      <c r="C541" s="1"/>
    </row>
    <row r="542">
      <c r="B542" s="1"/>
      <c r="C542" s="1"/>
    </row>
    <row r="543">
      <c r="B543" s="1"/>
      <c r="C543" s="1"/>
    </row>
    <row r="544">
      <c r="B544" s="1"/>
      <c r="C544" s="1"/>
    </row>
    <row r="545">
      <c r="B545" s="1"/>
      <c r="C545" s="1"/>
    </row>
    <row r="546">
      <c r="B546" s="1"/>
      <c r="C546" s="1"/>
    </row>
    <row r="547">
      <c r="B547" s="1"/>
      <c r="C547" s="1"/>
    </row>
    <row r="548">
      <c r="B548" s="1"/>
      <c r="C548" s="1"/>
    </row>
    <row r="549">
      <c r="B549" s="1"/>
      <c r="C549" s="1"/>
    </row>
    <row r="550">
      <c r="B550" s="1"/>
      <c r="C550" s="1"/>
    </row>
    <row r="551">
      <c r="B551" s="1"/>
      <c r="C551" s="1"/>
    </row>
    <row r="552">
      <c r="B552" s="1"/>
      <c r="C552" s="1"/>
    </row>
    <row r="553">
      <c r="B553" s="1"/>
      <c r="C553" s="1"/>
    </row>
    <row r="554">
      <c r="B554" s="1"/>
      <c r="C554" s="1"/>
    </row>
    <row r="555">
      <c r="B555" s="1"/>
      <c r="C555" s="1"/>
    </row>
    <row r="556">
      <c r="B556" s="1"/>
      <c r="C556" s="1"/>
    </row>
    <row r="557">
      <c r="B557" s="1"/>
      <c r="C557" s="1"/>
    </row>
    <row r="558">
      <c r="B558" s="1"/>
      <c r="C558" s="1"/>
    </row>
    <row r="559">
      <c r="B559" s="1"/>
      <c r="C559" s="1"/>
    </row>
    <row r="560">
      <c r="B560" s="1"/>
      <c r="C560" s="1"/>
    </row>
    <row r="561">
      <c r="B561" s="1"/>
      <c r="C561" s="1"/>
    </row>
    <row r="562">
      <c r="B562" s="1"/>
      <c r="C562" s="1"/>
    </row>
    <row r="563">
      <c r="B563" s="1"/>
      <c r="C563" s="1"/>
    </row>
    <row r="564">
      <c r="B564" s="1"/>
      <c r="C564" s="1"/>
    </row>
    <row r="565">
      <c r="B565" s="1"/>
      <c r="C565" s="1"/>
    </row>
    <row r="566">
      <c r="B566" s="1"/>
      <c r="C566" s="1"/>
    </row>
    <row r="567">
      <c r="B567" s="1"/>
      <c r="C567" s="1"/>
    </row>
    <row r="568">
      <c r="B568" s="1"/>
      <c r="C568" s="1"/>
    </row>
    <row r="569">
      <c r="B569" s="1"/>
      <c r="C569" s="1"/>
    </row>
    <row r="570">
      <c r="B570" s="1"/>
      <c r="C570" s="1"/>
    </row>
    <row r="571">
      <c r="B571" s="1"/>
      <c r="C571" s="1"/>
    </row>
    <row r="572">
      <c r="B572" s="1"/>
      <c r="C572" s="1"/>
    </row>
    <row r="573">
      <c r="B573" s="1"/>
      <c r="C573" s="1"/>
    </row>
    <row r="574">
      <c r="B574" s="1"/>
      <c r="C574" s="1"/>
    </row>
    <row r="575">
      <c r="B575" s="1"/>
      <c r="C575" s="1"/>
    </row>
    <row r="576">
      <c r="B576" s="1"/>
      <c r="C576" s="1"/>
    </row>
    <row r="577">
      <c r="B577" s="1"/>
      <c r="C577" s="1"/>
    </row>
    <row r="578">
      <c r="B578" s="1"/>
      <c r="C578" s="1"/>
    </row>
    <row r="579">
      <c r="B579" s="1"/>
      <c r="C579" s="1"/>
    </row>
    <row r="580">
      <c r="B580" s="1"/>
      <c r="C580" s="1"/>
    </row>
    <row r="581">
      <c r="B581" s="1"/>
      <c r="C581" s="1"/>
    </row>
    <row r="582">
      <c r="B582" s="1"/>
      <c r="C582" s="1"/>
    </row>
    <row r="583">
      <c r="B583" s="1"/>
      <c r="C583" s="1"/>
    </row>
    <row r="584">
      <c r="B584" s="1"/>
      <c r="C584" s="1"/>
    </row>
    <row r="585">
      <c r="B585" s="1"/>
      <c r="C585" s="1"/>
    </row>
    <row r="586">
      <c r="B586" s="1"/>
      <c r="C586" s="1"/>
    </row>
    <row r="587">
      <c r="B587" s="1"/>
      <c r="C587" s="1"/>
    </row>
    <row r="588">
      <c r="B588" s="1"/>
      <c r="C588" s="1"/>
    </row>
    <row r="589">
      <c r="B589" s="1"/>
      <c r="C589" s="1"/>
    </row>
    <row r="590">
      <c r="B590" s="1"/>
      <c r="C590" s="1"/>
    </row>
    <row r="591">
      <c r="B591" s="1"/>
      <c r="C591" s="1"/>
    </row>
    <row r="592">
      <c r="B592" s="1"/>
      <c r="C592" s="1"/>
    </row>
    <row r="593">
      <c r="B593" s="1"/>
      <c r="C593" s="1"/>
    </row>
    <row r="594">
      <c r="B594" s="1"/>
      <c r="C594" s="1"/>
    </row>
    <row r="595">
      <c r="B595" s="1"/>
      <c r="C595" s="1"/>
    </row>
    <row r="596">
      <c r="B596" s="1"/>
      <c r="C596" s="1"/>
    </row>
    <row r="597">
      <c r="B597" s="1"/>
      <c r="C597" s="1"/>
    </row>
    <row r="598">
      <c r="B598" s="1"/>
      <c r="C598" s="1"/>
    </row>
    <row r="599">
      <c r="B599" s="1"/>
      <c r="C599" s="1"/>
    </row>
    <row r="600">
      <c r="B600" s="1"/>
      <c r="C600" s="1"/>
    </row>
    <row r="601">
      <c r="B601" s="1"/>
      <c r="C601" s="1"/>
    </row>
    <row r="602">
      <c r="B602" s="1"/>
      <c r="C602" s="1"/>
    </row>
    <row r="603">
      <c r="B603" s="1"/>
      <c r="C603" s="1"/>
    </row>
    <row r="604">
      <c r="B604" s="1"/>
      <c r="C604" s="1"/>
    </row>
    <row r="605">
      <c r="B605" s="1"/>
      <c r="C605" s="1"/>
    </row>
    <row r="606">
      <c r="B606" s="1"/>
      <c r="C606" s="1"/>
    </row>
    <row r="607">
      <c r="B607" s="1"/>
      <c r="C607" s="1"/>
    </row>
    <row r="608">
      <c r="B608" s="1"/>
      <c r="C608" s="1"/>
    </row>
    <row r="609">
      <c r="B609" s="1"/>
      <c r="C609" s="1"/>
    </row>
    <row r="610">
      <c r="B610" s="1"/>
      <c r="C610" s="1"/>
    </row>
    <row r="611">
      <c r="B611" s="1"/>
      <c r="C611" s="1"/>
    </row>
    <row r="612">
      <c r="B612" s="1"/>
      <c r="C612" s="1"/>
    </row>
    <row r="613">
      <c r="B613" s="1"/>
      <c r="C613" s="1"/>
    </row>
    <row r="614">
      <c r="B614" s="1"/>
      <c r="C614" s="1"/>
    </row>
    <row r="615">
      <c r="B615" s="1"/>
      <c r="C615" s="1"/>
    </row>
    <row r="616">
      <c r="B616" s="1"/>
      <c r="C616" s="1"/>
    </row>
    <row r="617">
      <c r="B617" s="1"/>
      <c r="C617" s="1"/>
    </row>
    <row r="618">
      <c r="B618" s="1"/>
      <c r="C618" s="1"/>
    </row>
    <row r="619">
      <c r="B619" s="1"/>
      <c r="C619" s="1"/>
    </row>
    <row r="620">
      <c r="B620" s="1"/>
      <c r="C620" s="1"/>
    </row>
    <row r="621">
      <c r="B621" s="1"/>
      <c r="C621" s="1"/>
    </row>
    <row r="622">
      <c r="B622" s="1"/>
      <c r="C622" s="1"/>
    </row>
    <row r="623">
      <c r="B623" s="1"/>
      <c r="C623" s="1"/>
    </row>
    <row r="624">
      <c r="B624" s="1"/>
      <c r="C624" s="1"/>
    </row>
    <row r="625">
      <c r="B625" s="1"/>
      <c r="C625" s="1"/>
    </row>
    <row r="626">
      <c r="B626" s="1"/>
      <c r="C626" s="1"/>
    </row>
    <row r="627">
      <c r="B627" s="1"/>
      <c r="C627" s="1"/>
    </row>
    <row r="628">
      <c r="B628" s="1"/>
      <c r="C628" s="1"/>
    </row>
    <row r="629">
      <c r="B629" s="1"/>
      <c r="C629" s="1"/>
    </row>
    <row r="630">
      <c r="B630" s="1"/>
      <c r="C630" s="1"/>
    </row>
    <row r="631">
      <c r="B631" s="1"/>
      <c r="C631" s="1"/>
    </row>
    <row r="632">
      <c r="B632" s="1"/>
      <c r="C632" s="1"/>
    </row>
    <row r="633">
      <c r="B633" s="1"/>
      <c r="C633" s="1"/>
    </row>
    <row r="634">
      <c r="B634" s="1"/>
      <c r="C634" s="1"/>
    </row>
    <row r="635">
      <c r="B635" s="1"/>
      <c r="C635" s="1"/>
    </row>
    <row r="636">
      <c r="B636" s="1"/>
      <c r="C636" s="1"/>
    </row>
    <row r="637">
      <c r="B637" s="1"/>
      <c r="C637" s="1"/>
    </row>
    <row r="638">
      <c r="B638" s="1"/>
      <c r="C638" s="1"/>
    </row>
    <row r="639">
      <c r="B639" s="1"/>
      <c r="C639" s="1"/>
    </row>
    <row r="640">
      <c r="B640" s="1"/>
      <c r="C640" s="1"/>
    </row>
    <row r="641">
      <c r="B641" s="1"/>
      <c r="C641" s="1"/>
    </row>
    <row r="642">
      <c r="B642" s="1"/>
      <c r="C642" s="1"/>
    </row>
    <row r="643">
      <c r="B643" s="1"/>
      <c r="C643" s="1"/>
    </row>
    <row r="644">
      <c r="B644" s="1"/>
      <c r="C644" s="1"/>
    </row>
    <row r="645">
      <c r="B645" s="1"/>
      <c r="C645" s="1"/>
    </row>
    <row r="646">
      <c r="B646" s="1"/>
      <c r="C646" s="1"/>
    </row>
    <row r="647">
      <c r="B647" s="1"/>
      <c r="C647" s="1"/>
    </row>
    <row r="648">
      <c r="B648" s="1"/>
      <c r="C648" s="1"/>
    </row>
    <row r="649">
      <c r="B649" s="1"/>
      <c r="C649" s="1"/>
    </row>
    <row r="650">
      <c r="B650" s="1"/>
      <c r="C650" s="1"/>
    </row>
    <row r="651">
      <c r="B651" s="1"/>
      <c r="C651" s="1"/>
    </row>
    <row r="652">
      <c r="B652" s="1"/>
      <c r="C652" s="1"/>
    </row>
    <row r="653">
      <c r="B653" s="1"/>
      <c r="C653" s="1"/>
    </row>
    <row r="654">
      <c r="B654" s="1"/>
      <c r="C654" s="1"/>
    </row>
    <row r="655">
      <c r="B655" s="1"/>
      <c r="C655" s="1"/>
    </row>
    <row r="656">
      <c r="B656" s="1"/>
      <c r="C656" s="1"/>
    </row>
    <row r="657">
      <c r="B657" s="1"/>
      <c r="C657" s="1"/>
    </row>
    <row r="658">
      <c r="B658" s="1"/>
      <c r="C658" s="1"/>
    </row>
    <row r="659">
      <c r="B659" s="1"/>
      <c r="C659" s="1"/>
    </row>
    <row r="660">
      <c r="B660" s="1"/>
      <c r="C660" s="1"/>
    </row>
    <row r="661">
      <c r="B661" s="1"/>
      <c r="C661" s="1"/>
    </row>
    <row r="662">
      <c r="B662" s="1"/>
      <c r="C662" s="1"/>
    </row>
    <row r="663">
      <c r="B663" s="1"/>
      <c r="C663" s="1"/>
    </row>
    <row r="664">
      <c r="B664" s="1"/>
      <c r="C664" s="1"/>
    </row>
    <row r="665">
      <c r="B665" s="1"/>
      <c r="C665" s="1"/>
    </row>
    <row r="666">
      <c r="B666" s="1"/>
      <c r="C666" s="1"/>
    </row>
    <row r="667">
      <c r="B667" s="1"/>
      <c r="C667" s="1"/>
    </row>
    <row r="668">
      <c r="B668" s="1"/>
      <c r="C668" s="1"/>
    </row>
    <row r="669">
      <c r="B669" s="1"/>
      <c r="C669" s="1"/>
    </row>
    <row r="670">
      <c r="B670" s="1"/>
      <c r="C670" s="1"/>
    </row>
    <row r="671">
      <c r="B671" s="1"/>
      <c r="C671" s="1"/>
    </row>
    <row r="672">
      <c r="B672" s="1"/>
      <c r="C672" s="1"/>
    </row>
    <row r="673">
      <c r="B673" s="1"/>
      <c r="C673" s="1"/>
    </row>
    <row r="674">
      <c r="B674" s="1"/>
      <c r="C674" s="1"/>
    </row>
    <row r="675">
      <c r="B675" s="1"/>
      <c r="C675" s="1"/>
    </row>
    <row r="676">
      <c r="B676" s="1"/>
      <c r="C676" s="1"/>
    </row>
    <row r="677">
      <c r="B677" s="1"/>
      <c r="C677" s="1"/>
    </row>
    <row r="678">
      <c r="B678" s="1"/>
      <c r="C678" s="1"/>
    </row>
    <row r="679">
      <c r="B679" s="1"/>
      <c r="C679" s="1"/>
    </row>
    <row r="680">
      <c r="B680" s="1"/>
      <c r="C680" s="1"/>
    </row>
    <row r="681">
      <c r="B681" s="1"/>
      <c r="C681" s="1"/>
    </row>
    <row r="682">
      <c r="B682" s="1"/>
      <c r="C682" s="1"/>
    </row>
    <row r="683">
      <c r="B683" s="1"/>
      <c r="C683" s="1"/>
    </row>
    <row r="684">
      <c r="B684" s="1"/>
      <c r="C684" s="1"/>
    </row>
    <row r="685">
      <c r="B685" s="1"/>
      <c r="C685" s="1"/>
    </row>
    <row r="686">
      <c r="B686" s="1"/>
      <c r="C686" s="1"/>
    </row>
    <row r="687">
      <c r="B687" s="1"/>
      <c r="C687" s="1"/>
    </row>
    <row r="688">
      <c r="B688" s="1"/>
      <c r="C688" s="1"/>
    </row>
    <row r="689">
      <c r="B689" s="1"/>
      <c r="C689" s="1"/>
    </row>
    <row r="690">
      <c r="B690" s="1"/>
      <c r="C690" s="1"/>
    </row>
    <row r="691">
      <c r="B691" s="1"/>
      <c r="C691" s="1"/>
    </row>
    <row r="692">
      <c r="B692" s="1"/>
      <c r="C692" s="1"/>
    </row>
    <row r="693">
      <c r="B693" s="1"/>
      <c r="C693" s="1"/>
    </row>
    <row r="694">
      <c r="B694" s="1"/>
      <c r="C694" s="1"/>
    </row>
    <row r="695">
      <c r="B695" s="1"/>
      <c r="C695" s="1"/>
    </row>
    <row r="696">
      <c r="B696" s="1"/>
      <c r="C696" s="1"/>
    </row>
    <row r="697">
      <c r="B697" s="1"/>
      <c r="C697" s="1"/>
    </row>
    <row r="698">
      <c r="B698" s="1"/>
      <c r="C698" s="1"/>
    </row>
    <row r="699">
      <c r="B699" s="1"/>
      <c r="C699" s="1"/>
    </row>
    <row r="700">
      <c r="B700" s="1"/>
      <c r="C700" s="1"/>
    </row>
    <row r="701">
      <c r="B701" s="1"/>
      <c r="C701" s="1"/>
    </row>
    <row r="702">
      <c r="B702" s="1"/>
      <c r="C702" s="1"/>
    </row>
    <row r="703">
      <c r="B703" s="1"/>
      <c r="C703" s="1"/>
    </row>
    <row r="704">
      <c r="B704" s="1"/>
      <c r="C704" s="1"/>
    </row>
    <row r="705">
      <c r="B705" s="1"/>
      <c r="C705" s="1"/>
    </row>
    <row r="706">
      <c r="B706" s="1"/>
      <c r="C706" s="1"/>
    </row>
    <row r="707">
      <c r="B707" s="1"/>
      <c r="C707" s="1"/>
    </row>
    <row r="708">
      <c r="B708" s="1"/>
      <c r="C708" s="1"/>
    </row>
    <row r="709">
      <c r="B709" s="1"/>
      <c r="C709" s="1"/>
    </row>
    <row r="710">
      <c r="B710" s="1"/>
      <c r="C710" s="1"/>
    </row>
    <row r="711">
      <c r="B711" s="1"/>
      <c r="C711" s="1"/>
    </row>
    <row r="712">
      <c r="B712" s="1"/>
      <c r="C712" s="1"/>
    </row>
    <row r="713">
      <c r="B713" s="1"/>
      <c r="C713" s="1"/>
    </row>
    <row r="714">
      <c r="B714" s="1"/>
      <c r="C714" s="1"/>
    </row>
    <row r="715">
      <c r="B715" s="1"/>
      <c r="C715" s="1"/>
    </row>
    <row r="716">
      <c r="B716" s="1"/>
      <c r="C716" s="1"/>
    </row>
    <row r="717">
      <c r="B717" s="1"/>
      <c r="C717" s="1"/>
    </row>
    <row r="718">
      <c r="B718" s="1"/>
      <c r="C718" s="1"/>
    </row>
    <row r="719">
      <c r="B719" s="1"/>
      <c r="C719" s="1"/>
    </row>
    <row r="720">
      <c r="B720" s="1"/>
      <c r="C720" s="1"/>
    </row>
    <row r="721">
      <c r="B721" s="1"/>
      <c r="C721" s="1"/>
    </row>
    <row r="722">
      <c r="B722" s="1"/>
      <c r="C722" s="1"/>
    </row>
    <row r="723">
      <c r="B723" s="1"/>
      <c r="C723" s="1"/>
    </row>
    <row r="724">
      <c r="B724" s="1"/>
      <c r="C724" s="1"/>
    </row>
    <row r="725">
      <c r="B725" s="1"/>
      <c r="C725" s="1"/>
    </row>
    <row r="726">
      <c r="B726" s="1"/>
      <c r="C726" s="1"/>
    </row>
    <row r="727">
      <c r="B727" s="1"/>
      <c r="C727" s="1"/>
    </row>
    <row r="728">
      <c r="B728" s="1"/>
      <c r="C728" s="1"/>
    </row>
    <row r="729">
      <c r="B729" s="1"/>
      <c r="C729" s="1"/>
    </row>
    <row r="730">
      <c r="B730" s="1"/>
      <c r="C730" s="1"/>
    </row>
    <row r="731">
      <c r="B731" s="1"/>
      <c r="C731" s="1"/>
    </row>
    <row r="732">
      <c r="B732" s="1"/>
      <c r="C732" s="1"/>
    </row>
    <row r="733">
      <c r="B733" s="1"/>
      <c r="C733" s="1"/>
    </row>
    <row r="734">
      <c r="B734" s="1"/>
      <c r="C734" s="1"/>
    </row>
    <row r="735">
      <c r="B735" s="1"/>
      <c r="C735" s="1"/>
    </row>
    <row r="736">
      <c r="B736" s="1"/>
      <c r="C736" s="1"/>
    </row>
    <row r="737">
      <c r="B737" s="1"/>
      <c r="C737" s="1"/>
    </row>
    <row r="738">
      <c r="B738" s="1"/>
      <c r="C738" s="1"/>
    </row>
    <row r="739">
      <c r="B739" s="1"/>
      <c r="C739" s="1"/>
    </row>
    <row r="740">
      <c r="B740" s="1"/>
      <c r="C740" s="1"/>
    </row>
    <row r="741">
      <c r="B741" s="1"/>
      <c r="C741" s="1"/>
    </row>
    <row r="742">
      <c r="B742" s="1"/>
      <c r="C742" s="1"/>
    </row>
    <row r="743">
      <c r="B743" s="1"/>
      <c r="C743" s="1"/>
    </row>
    <row r="744">
      <c r="B744" s="1"/>
      <c r="C744" s="1"/>
    </row>
    <row r="745">
      <c r="B745" s="1"/>
      <c r="C745" s="1"/>
    </row>
    <row r="746">
      <c r="B746" s="1"/>
      <c r="C746" s="1"/>
    </row>
    <row r="747">
      <c r="B747" s="1"/>
      <c r="C747" s="1"/>
    </row>
    <row r="748">
      <c r="B748" s="1"/>
      <c r="C748" s="1"/>
    </row>
    <row r="749">
      <c r="B749" s="1"/>
      <c r="C749" s="1"/>
    </row>
    <row r="750">
      <c r="B750" s="1"/>
      <c r="C750" s="1"/>
    </row>
    <row r="751">
      <c r="B751" s="1"/>
      <c r="C751" s="1"/>
    </row>
    <row r="752">
      <c r="B752" s="1"/>
      <c r="C752" s="1"/>
    </row>
    <row r="753">
      <c r="B753" s="1"/>
      <c r="C753" s="1"/>
    </row>
    <row r="754">
      <c r="B754" s="1"/>
      <c r="C754" s="1"/>
    </row>
    <row r="755">
      <c r="B755" s="1"/>
      <c r="C755" s="1"/>
    </row>
    <row r="756">
      <c r="B756" s="1"/>
      <c r="C756" s="1"/>
    </row>
    <row r="757">
      <c r="B757" s="1"/>
      <c r="C757" s="1"/>
    </row>
    <row r="758">
      <c r="B758" s="1"/>
      <c r="C758" s="1"/>
    </row>
    <row r="759">
      <c r="B759" s="1"/>
      <c r="C759" s="1"/>
    </row>
    <row r="760">
      <c r="B760" s="1"/>
      <c r="C760" s="1"/>
    </row>
    <row r="761">
      <c r="B761" s="1"/>
      <c r="C761" s="1"/>
    </row>
    <row r="762">
      <c r="B762" s="1"/>
      <c r="C762" s="1"/>
    </row>
    <row r="763">
      <c r="B763" s="1"/>
      <c r="C763" s="1"/>
    </row>
    <row r="764">
      <c r="B764" s="1"/>
      <c r="C764" s="1"/>
    </row>
    <row r="765">
      <c r="B765" s="1"/>
      <c r="C765" s="1"/>
    </row>
    <row r="766">
      <c r="B766" s="1"/>
      <c r="C766" s="1"/>
    </row>
    <row r="767">
      <c r="B767" s="1"/>
      <c r="C767" s="1"/>
    </row>
    <row r="768">
      <c r="B768" s="1"/>
      <c r="C768" s="1"/>
    </row>
    <row r="769">
      <c r="B769" s="1"/>
      <c r="C769" s="1"/>
    </row>
    <row r="770">
      <c r="B770" s="1"/>
      <c r="C770" s="1"/>
    </row>
    <row r="771">
      <c r="B771" s="1"/>
      <c r="C771" s="1"/>
    </row>
    <row r="772">
      <c r="B772" s="1"/>
      <c r="C772" s="1"/>
    </row>
    <row r="773">
      <c r="B773" s="1"/>
      <c r="C773" s="1"/>
    </row>
    <row r="774">
      <c r="B774" s="1"/>
      <c r="C774" s="1"/>
    </row>
    <row r="775">
      <c r="B775" s="1"/>
      <c r="C775" s="1"/>
    </row>
    <row r="776">
      <c r="B776" s="1"/>
      <c r="C776" s="1"/>
    </row>
    <row r="777">
      <c r="B777" s="1"/>
      <c r="C777" s="1"/>
    </row>
    <row r="778">
      <c r="B778" s="1"/>
      <c r="C778" s="1"/>
    </row>
    <row r="779">
      <c r="B779" s="1"/>
      <c r="C779" s="1"/>
    </row>
    <row r="780">
      <c r="B780" s="1"/>
      <c r="C780" s="1"/>
    </row>
    <row r="781">
      <c r="B781" s="1"/>
      <c r="C781" s="1"/>
    </row>
    <row r="782">
      <c r="B782" s="1"/>
      <c r="C782" s="1"/>
    </row>
    <row r="783">
      <c r="B783" s="1"/>
      <c r="C783" s="1"/>
    </row>
    <row r="784">
      <c r="B784" s="1"/>
      <c r="C784" s="1"/>
    </row>
    <row r="785">
      <c r="B785" s="1"/>
      <c r="C785" s="1"/>
    </row>
    <row r="786">
      <c r="B786" s="1"/>
      <c r="C786" s="1"/>
    </row>
    <row r="787">
      <c r="B787" s="1"/>
      <c r="C787" s="1"/>
    </row>
    <row r="788">
      <c r="B788" s="1"/>
      <c r="C788" s="1"/>
    </row>
    <row r="789">
      <c r="B789" s="1"/>
      <c r="C789" s="1"/>
    </row>
    <row r="790">
      <c r="B790" s="1"/>
      <c r="C790" s="1"/>
    </row>
    <row r="791">
      <c r="B791" s="1"/>
      <c r="C791" s="1"/>
    </row>
    <row r="792">
      <c r="B792" s="1"/>
      <c r="C792" s="1"/>
    </row>
    <row r="793">
      <c r="B793" s="1"/>
      <c r="C793" s="1"/>
    </row>
    <row r="794">
      <c r="B794" s="1"/>
      <c r="C794" s="1"/>
    </row>
    <row r="795">
      <c r="B795" s="1"/>
      <c r="C795" s="1"/>
    </row>
    <row r="796">
      <c r="B796" s="1"/>
      <c r="C796" s="1"/>
    </row>
    <row r="797">
      <c r="B797" s="1"/>
      <c r="C797" s="1"/>
    </row>
    <row r="798">
      <c r="B798" s="1"/>
      <c r="C798" s="1"/>
    </row>
    <row r="799">
      <c r="B799" s="1"/>
      <c r="C799" s="1"/>
    </row>
    <row r="800">
      <c r="B800" s="1"/>
      <c r="C800" s="1"/>
    </row>
    <row r="801">
      <c r="B801" s="1"/>
      <c r="C801" s="1"/>
    </row>
    <row r="802">
      <c r="B802" s="1"/>
      <c r="C802" s="1"/>
    </row>
    <row r="803">
      <c r="B803" s="1"/>
      <c r="C803" s="1"/>
    </row>
    <row r="804">
      <c r="B804" s="1"/>
      <c r="C804" s="1"/>
    </row>
    <row r="805">
      <c r="B805" s="1"/>
      <c r="C805" s="1"/>
    </row>
    <row r="806">
      <c r="B806" s="1"/>
      <c r="C806" s="1"/>
    </row>
    <row r="807">
      <c r="B807" s="1"/>
      <c r="C807" s="1"/>
    </row>
    <row r="808">
      <c r="B808" s="1"/>
      <c r="C808" s="1"/>
    </row>
    <row r="809">
      <c r="B809" s="1"/>
      <c r="C809" s="1"/>
    </row>
    <row r="810">
      <c r="B810" s="1"/>
      <c r="C810" s="1"/>
    </row>
    <row r="811">
      <c r="B811" s="1"/>
      <c r="C811" s="1"/>
    </row>
    <row r="812">
      <c r="B812" s="1"/>
      <c r="C812" s="1"/>
    </row>
    <row r="813">
      <c r="B813" s="1"/>
      <c r="C813" s="1"/>
    </row>
    <row r="814">
      <c r="B814" s="1"/>
      <c r="C814" s="1"/>
    </row>
    <row r="815">
      <c r="B815" s="1"/>
      <c r="C815" s="1"/>
    </row>
    <row r="816">
      <c r="B816" s="1"/>
      <c r="C816" s="1"/>
    </row>
    <row r="817">
      <c r="B817" s="1"/>
      <c r="C817" s="1"/>
    </row>
    <row r="818">
      <c r="B818" s="1"/>
      <c r="C818" s="1"/>
    </row>
    <row r="819">
      <c r="B819" s="1"/>
      <c r="C819" s="1"/>
    </row>
    <row r="820">
      <c r="B820" s="1"/>
      <c r="C820" s="1"/>
    </row>
    <row r="821">
      <c r="B821" s="1"/>
      <c r="C821" s="1"/>
    </row>
    <row r="822">
      <c r="B822" s="1"/>
      <c r="C822" s="1"/>
    </row>
    <row r="823">
      <c r="B823" s="1"/>
      <c r="C823" s="1"/>
    </row>
    <row r="824">
      <c r="B824" s="1"/>
      <c r="C824" s="1"/>
    </row>
    <row r="825">
      <c r="B825" s="1"/>
      <c r="C825" s="1"/>
    </row>
    <row r="826">
      <c r="B826" s="1"/>
      <c r="C826" s="1"/>
    </row>
    <row r="827">
      <c r="B827" s="1"/>
      <c r="C827" s="1"/>
    </row>
    <row r="828">
      <c r="B828" s="1"/>
      <c r="C828" s="1"/>
    </row>
    <row r="829">
      <c r="B829" s="1"/>
      <c r="C829" s="1"/>
    </row>
    <row r="830">
      <c r="B830" s="1"/>
      <c r="C830" s="1"/>
    </row>
    <row r="831">
      <c r="B831" s="1"/>
      <c r="C831" s="1"/>
    </row>
    <row r="832">
      <c r="B832" s="1"/>
      <c r="C832" s="1"/>
    </row>
    <row r="833">
      <c r="B833" s="1"/>
      <c r="C833" s="1"/>
    </row>
    <row r="834">
      <c r="B834" s="1"/>
      <c r="C834" s="1"/>
    </row>
    <row r="835">
      <c r="B835" s="1"/>
      <c r="C835" s="1"/>
    </row>
    <row r="836">
      <c r="B836" s="1"/>
      <c r="C836" s="1"/>
    </row>
    <row r="837">
      <c r="B837" s="1"/>
      <c r="C837" s="1"/>
    </row>
    <row r="838">
      <c r="B838" s="1"/>
      <c r="C838" s="1"/>
    </row>
    <row r="839">
      <c r="B839" s="1"/>
      <c r="C839" s="1"/>
    </row>
    <row r="840">
      <c r="B840" s="1"/>
      <c r="C840" s="1"/>
    </row>
    <row r="841">
      <c r="B841" s="1"/>
      <c r="C841" s="1"/>
    </row>
    <row r="842">
      <c r="B842" s="1"/>
      <c r="C842" s="1"/>
    </row>
    <row r="843">
      <c r="B843" s="1"/>
      <c r="C843" s="1"/>
    </row>
    <row r="844">
      <c r="B844" s="1"/>
      <c r="C844" s="1"/>
    </row>
    <row r="845">
      <c r="B845" s="1"/>
      <c r="C845" s="1"/>
    </row>
    <row r="846">
      <c r="B846" s="1"/>
      <c r="C846" s="1"/>
    </row>
    <row r="847">
      <c r="B847" s="1"/>
      <c r="C847" s="1"/>
    </row>
    <row r="848">
      <c r="B848" s="1"/>
      <c r="C848" s="1"/>
    </row>
    <row r="849">
      <c r="B849" s="1"/>
      <c r="C849" s="1"/>
    </row>
    <row r="850">
      <c r="B850" s="1"/>
      <c r="C850" s="1"/>
    </row>
    <row r="851">
      <c r="B851" s="1"/>
      <c r="C851" s="1"/>
    </row>
    <row r="852">
      <c r="B852" s="1"/>
      <c r="C852" s="1"/>
    </row>
    <row r="853">
      <c r="B853" s="1"/>
      <c r="C853" s="1"/>
    </row>
    <row r="854">
      <c r="B854" s="1"/>
      <c r="C854" s="1"/>
    </row>
    <row r="855">
      <c r="B855" s="1"/>
      <c r="C855" s="1"/>
    </row>
    <row r="856">
      <c r="B856" s="1"/>
      <c r="C856" s="1"/>
    </row>
    <row r="857">
      <c r="B857" s="1"/>
      <c r="C857" s="1"/>
    </row>
    <row r="858">
      <c r="B858" s="1"/>
      <c r="C858" s="1"/>
    </row>
    <row r="859">
      <c r="B859" s="1"/>
      <c r="C859" s="1"/>
    </row>
    <row r="860">
      <c r="B860" s="1"/>
      <c r="C860" s="1"/>
    </row>
    <row r="861">
      <c r="B861" s="1"/>
      <c r="C861" s="1"/>
    </row>
    <row r="862">
      <c r="B862" s="1"/>
      <c r="C862" s="1"/>
    </row>
    <row r="863">
      <c r="B863" s="1"/>
      <c r="C863" s="1"/>
    </row>
    <row r="864">
      <c r="B864" s="1"/>
      <c r="C864" s="1"/>
    </row>
    <row r="865">
      <c r="B865" s="1"/>
      <c r="C865" s="1"/>
    </row>
    <row r="866">
      <c r="B866" s="1"/>
      <c r="C866" s="1"/>
    </row>
    <row r="867">
      <c r="B867" s="1"/>
      <c r="C867" s="1"/>
    </row>
    <row r="868">
      <c r="B868" s="1"/>
      <c r="C868" s="1"/>
    </row>
    <row r="869">
      <c r="B869" s="1"/>
      <c r="C869" s="1"/>
    </row>
    <row r="870">
      <c r="B870" s="1"/>
      <c r="C870" s="1"/>
    </row>
    <row r="871">
      <c r="B871" s="1"/>
      <c r="C871" s="1"/>
    </row>
    <row r="872">
      <c r="B872" s="1"/>
      <c r="C872" s="1"/>
    </row>
    <row r="873">
      <c r="B873" s="1"/>
      <c r="C873" s="1"/>
    </row>
    <row r="874">
      <c r="B874" s="1"/>
      <c r="C874" s="1"/>
    </row>
    <row r="875">
      <c r="B875" s="1"/>
      <c r="C875" s="1"/>
    </row>
    <row r="876">
      <c r="B876" s="1"/>
      <c r="C876" s="1"/>
    </row>
    <row r="877">
      <c r="B877" s="1"/>
      <c r="C877" s="1"/>
    </row>
    <row r="878">
      <c r="B878" s="1"/>
      <c r="C878" s="1"/>
    </row>
    <row r="879">
      <c r="B879" s="1"/>
      <c r="C879" s="1"/>
    </row>
    <row r="880">
      <c r="B880" s="1"/>
      <c r="C880" s="1"/>
    </row>
    <row r="881">
      <c r="B881" s="1"/>
      <c r="C881" s="1"/>
    </row>
    <row r="882">
      <c r="B882" s="1"/>
      <c r="C882" s="1"/>
    </row>
    <row r="883">
      <c r="B883" s="1"/>
      <c r="C883" s="1"/>
    </row>
    <row r="884">
      <c r="B884" s="1"/>
      <c r="C884" s="1"/>
    </row>
    <row r="885">
      <c r="B885" s="1"/>
      <c r="C885" s="1"/>
    </row>
    <row r="886">
      <c r="B886" s="1"/>
      <c r="C886" s="1"/>
    </row>
    <row r="887">
      <c r="B887" s="1"/>
      <c r="C887" s="1"/>
    </row>
    <row r="888">
      <c r="B888" s="1"/>
      <c r="C888" s="1"/>
    </row>
    <row r="889">
      <c r="B889" s="1"/>
      <c r="C889" s="1"/>
    </row>
    <row r="890">
      <c r="B890" s="1"/>
      <c r="C890" s="1"/>
    </row>
    <row r="891">
      <c r="B891" s="1"/>
      <c r="C891" s="1"/>
    </row>
    <row r="892">
      <c r="B892" s="1"/>
      <c r="C892" s="1"/>
    </row>
    <row r="893">
      <c r="B893" s="1"/>
      <c r="C893" s="1"/>
    </row>
    <row r="894">
      <c r="B894" s="1"/>
      <c r="C894" s="1"/>
    </row>
    <row r="895">
      <c r="B895" s="1"/>
      <c r="C895" s="1"/>
    </row>
    <row r="896">
      <c r="B896" s="1"/>
      <c r="C896" s="1"/>
    </row>
    <row r="897">
      <c r="B897" s="1"/>
      <c r="C897" s="1"/>
    </row>
    <row r="898">
      <c r="B898" s="1"/>
      <c r="C898" s="1"/>
    </row>
    <row r="899">
      <c r="B899" s="1"/>
      <c r="C899" s="1"/>
    </row>
    <row r="900">
      <c r="B900" s="1"/>
      <c r="C900" s="1"/>
    </row>
    <row r="901">
      <c r="B901" s="1"/>
      <c r="C901" s="1"/>
    </row>
    <row r="902">
      <c r="B902" s="1"/>
      <c r="C902" s="1"/>
    </row>
    <row r="903">
      <c r="B903" s="1"/>
      <c r="C903" s="1"/>
    </row>
    <row r="904">
      <c r="B904" s="1"/>
      <c r="C904" s="1"/>
    </row>
    <row r="905">
      <c r="B905" s="1"/>
      <c r="C905" s="1"/>
    </row>
    <row r="906">
      <c r="B906" s="1"/>
      <c r="C906" s="1"/>
    </row>
    <row r="907">
      <c r="B907" s="1"/>
      <c r="C907" s="1"/>
    </row>
    <row r="908">
      <c r="B908" s="1"/>
      <c r="C908" s="1"/>
    </row>
    <row r="909">
      <c r="B909" s="1"/>
      <c r="C909" s="1"/>
    </row>
    <row r="910">
      <c r="B910" s="1"/>
      <c r="C910" s="1"/>
    </row>
    <row r="911">
      <c r="B911" s="1"/>
      <c r="C911" s="1"/>
    </row>
    <row r="912">
      <c r="B912" s="1"/>
      <c r="C912" s="1"/>
    </row>
    <row r="913">
      <c r="B913" s="1"/>
      <c r="C913" s="1"/>
    </row>
    <row r="914">
      <c r="B914" s="1"/>
      <c r="C914" s="1"/>
    </row>
    <row r="915">
      <c r="B915" s="1"/>
      <c r="C915" s="1"/>
    </row>
    <row r="916">
      <c r="B916" s="1"/>
      <c r="C916" s="1"/>
    </row>
    <row r="917">
      <c r="B917" s="1"/>
      <c r="C917" s="1"/>
    </row>
    <row r="918">
      <c r="B918" s="1"/>
      <c r="C918" s="1"/>
    </row>
    <row r="919">
      <c r="B919" s="1"/>
      <c r="C919" s="1"/>
    </row>
    <row r="920">
      <c r="B920" s="1"/>
      <c r="C920" s="1"/>
    </row>
    <row r="921">
      <c r="B921" s="1"/>
      <c r="C921" s="1"/>
    </row>
    <row r="922">
      <c r="B922" s="1"/>
      <c r="C922" s="1"/>
    </row>
    <row r="923">
      <c r="B923" s="1"/>
      <c r="C923" s="1"/>
    </row>
    <row r="924">
      <c r="B924" s="1"/>
      <c r="C924" s="1"/>
    </row>
    <row r="925">
      <c r="B925" s="1"/>
      <c r="C925" s="1"/>
    </row>
    <row r="926">
      <c r="B926" s="1"/>
      <c r="C926" s="1"/>
    </row>
    <row r="927">
      <c r="B927" s="1"/>
      <c r="C927" s="1"/>
    </row>
    <row r="928">
      <c r="B928" s="1"/>
      <c r="C928" s="1"/>
    </row>
    <row r="929">
      <c r="B929" s="1"/>
      <c r="C929" s="1"/>
    </row>
    <row r="930">
      <c r="B930" s="1"/>
      <c r="C930" s="1"/>
    </row>
    <row r="931">
      <c r="B931" s="1"/>
      <c r="C931" s="1"/>
    </row>
    <row r="932">
      <c r="B932" s="1"/>
      <c r="C932" s="1"/>
    </row>
    <row r="933">
      <c r="B933" s="1"/>
      <c r="C933" s="1"/>
    </row>
    <row r="934">
      <c r="B934" s="1"/>
      <c r="C934" s="1"/>
    </row>
    <row r="935">
      <c r="B935" s="1"/>
      <c r="C935" s="1"/>
    </row>
    <row r="936">
      <c r="B936" s="1"/>
      <c r="C936" s="1"/>
    </row>
    <row r="937">
      <c r="B937" s="1"/>
      <c r="C937" s="1"/>
    </row>
    <row r="938">
      <c r="B938" s="1"/>
      <c r="C938" s="1"/>
    </row>
    <row r="939">
      <c r="B939" s="1"/>
      <c r="C939" s="1"/>
    </row>
    <row r="940">
      <c r="B940" s="1"/>
      <c r="C940" s="1"/>
    </row>
    <row r="941">
      <c r="B941" s="1"/>
      <c r="C941" s="1"/>
    </row>
    <row r="942">
      <c r="B942" s="1"/>
      <c r="C942" s="1"/>
    </row>
    <row r="943">
      <c r="B943" s="1"/>
      <c r="C943" s="1"/>
    </row>
    <row r="944">
      <c r="B944" s="1"/>
      <c r="C944" s="1"/>
    </row>
    <row r="945">
      <c r="B945" s="1"/>
      <c r="C945" s="1"/>
    </row>
    <row r="946">
      <c r="B946" s="1"/>
      <c r="C946" s="1"/>
    </row>
    <row r="947">
      <c r="B947" s="1"/>
      <c r="C947" s="1"/>
    </row>
    <row r="948">
      <c r="B948" s="1"/>
      <c r="C948" s="1"/>
    </row>
    <row r="949">
      <c r="B949" s="1"/>
      <c r="C949" s="1"/>
    </row>
    <row r="950">
      <c r="B950" s="1"/>
      <c r="C950" s="1"/>
    </row>
    <row r="951">
      <c r="B951" s="1"/>
      <c r="C951" s="1"/>
    </row>
    <row r="952">
      <c r="B952" s="1"/>
      <c r="C952" s="1"/>
    </row>
    <row r="953">
      <c r="B953" s="1"/>
      <c r="C953" s="1"/>
    </row>
    <row r="954">
      <c r="B954" s="1"/>
      <c r="C954" s="1"/>
    </row>
    <row r="955">
      <c r="B955" s="1"/>
      <c r="C955" s="1"/>
    </row>
    <row r="956">
      <c r="B956" s="1"/>
      <c r="C956" s="1"/>
    </row>
    <row r="957">
      <c r="B957" s="1"/>
      <c r="C957" s="1"/>
    </row>
    <row r="958">
      <c r="B958" s="1"/>
      <c r="C958" s="1"/>
    </row>
    <row r="959">
      <c r="B959" s="1"/>
      <c r="C959" s="1"/>
    </row>
    <row r="960">
      <c r="B960" s="1"/>
      <c r="C960" s="1"/>
    </row>
    <row r="961">
      <c r="B961" s="1"/>
      <c r="C961" s="1"/>
    </row>
    <row r="962">
      <c r="B962" s="1"/>
      <c r="C962" s="1"/>
    </row>
    <row r="963">
      <c r="B963" s="1"/>
      <c r="C963" s="1"/>
    </row>
    <row r="964">
      <c r="B964" s="1"/>
      <c r="C964" s="1"/>
    </row>
    <row r="965">
      <c r="B965" s="1"/>
      <c r="C965" s="1"/>
    </row>
    <row r="966">
      <c r="B966" s="1"/>
      <c r="C966" s="1"/>
    </row>
    <row r="967">
      <c r="B967" s="1"/>
      <c r="C967" s="1"/>
    </row>
    <row r="968">
      <c r="B968" s="1"/>
      <c r="C968" s="1"/>
    </row>
    <row r="969">
      <c r="B969" s="1"/>
      <c r="C969" s="1"/>
    </row>
    <row r="970">
      <c r="B970" s="1"/>
      <c r="C970" s="1"/>
    </row>
    <row r="971">
      <c r="B971" s="1"/>
      <c r="C971" s="1"/>
    </row>
    <row r="972">
      <c r="B972" s="1"/>
      <c r="C972" s="1"/>
    </row>
    <row r="973">
      <c r="B973" s="1"/>
      <c r="C973" s="1"/>
    </row>
    <row r="974">
      <c r="B974" s="1"/>
      <c r="C974" s="1"/>
    </row>
    <row r="975">
      <c r="B975" s="1"/>
      <c r="C975" s="1"/>
    </row>
    <row r="976">
      <c r="B976" s="1"/>
      <c r="C976" s="1"/>
    </row>
    <row r="977">
      <c r="B977" s="1"/>
      <c r="C977" s="1"/>
    </row>
    <row r="978">
      <c r="B978" s="1"/>
      <c r="C978" s="1"/>
    </row>
    <row r="979">
      <c r="B979" s="1"/>
      <c r="C979" s="1"/>
    </row>
    <row r="980">
      <c r="B980" s="1"/>
      <c r="C980" s="1"/>
    </row>
    <row r="981">
      <c r="B981" s="1"/>
      <c r="C981" s="1"/>
    </row>
    <row r="982">
      <c r="B982" s="1"/>
      <c r="C982" s="1"/>
    </row>
    <row r="983">
      <c r="B983" s="1"/>
      <c r="C983" s="1"/>
    </row>
    <row r="984">
      <c r="B984" s="1"/>
      <c r="C984" s="1"/>
    </row>
    <row r="985">
      <c r="B985" s="1"/>
      <c r="C985" s="1"/>
    </row>
    <row r="986">
      <c r="B986" s="1"/>
      <c r="C986" s="1"/>
    </row>
    <row r="987">
      <c r="B987" s="1"/>
      <c r="C987" s="1"/>
    </row>
    <row r="988">
      <c r="B988" s="1"/>
      <c r="C988" s="1"/>
    </row>
    <row r="989">
      <c r="B989" s="1"/>
      <c r="C989" s="1"/>
    </row>
    <row r="990">
      <c r="B990" s="1"/>
      <c r="C990" s="1"/>
    </row>
    <row r="991">
      <c r="B991" s="1"/>
      <c r="C991" s="1"/>
    </row>
    <row r="992">
      <c r="B992" s="1"/>
      <c r="C992" s="1"/>
    </row>
    <row r="993">
      <c r="B993" s="1"/>
      <c r="C993" s="1"/>
    </row>
    <row r="994">
      <c r="B994" s="1"/>
      <c r="C994" s="1"/>
    </row>
    <row r="995">
      <c r="B995" s="1"/>
      <c r="C995" s="1"/>
    </row>
  </sheetData>
  <hyperlinks>
    <hyperlink r:id="rId1" ref="D6"/>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4.43" defaultRowHeight="12.75"/>
  <cols>
    <col customWidth="1" min="1" max="1" width="39.86"/>
    <col customWidth="1" min="2" max="2" width="11.14"/>
    <col customWidth="1" min="3" max="3" width="8.43"/>
    <col customWidth="1" min="4" max="11" width="3.43"/>
    <col customWidth="1" min="12" max="12" width="5.0"/>
    <col customWidth="1" min="13" max="13" width="3.43"/>
    <col customWidth="1" min="14" max="14" width="5.0"/>
    <col customWidth="1" min="15" max="15" width="4.29"/>
    <col customWidth="1" min="16" max="16" width="5.57"/>
    <col customWidth="1" min="17" max="19" width="6.14"/>
    <col customWidth="1" min="20" max="20" width="6.86"/>
    <col customWidth="1" min="21" max="22" width="6.14"/>
    <col customWidth="1" min="23" max="27" width="6.86"/>
    <col customWidth="1" min="28" max="28" width="59.14"/>
    <col customWidth="1" min="29" max="38" width="17.29"/>
  </cols>
  <sheetData>
    <row r="1">
      <c r="A1" s="21" t="s">
        <v>57</v>
      </c>
      <c r="B1" s="22" t="s">
        <v>58</v>
      </c>
      <c r="C1" s="21" t="s">
        <v>5</v>
      </c>
      <c r="D1" s="21" t="s">
        <v>59</v>
      </c>
      <c r="E1" s="21" t="s">
        <v>60</v>
      </c>
      <c r="F1" s="21" t="s">
        <v>61</v>
      </c>
      <c r="G1" s="21" t="s">
        <v>62</v>
      </c>
      <c r="H1" s="21" t="s">
        <v>63</v>
      </c>
      <c r="I1" s="21" t="s">
        <v>64</v>
      </c>
      <c r="J1" s="21" t="s">
        <v>65</v>
      </c>
      <c r="K1" s="21" t="s">
        <v>66</v>
      </c>
      <c r="L1" s="21" t="s">
        <v>67</v>
      </c>
      <c r="M1" s="21" t="s">
        <v>68</v>
      </c>
      <c r="N1" s="21" t="s">
        <v>69</v>
      </c>
      <c r="O1" s="21" t="s">
        <v>70</v>
      </c>
      <c r="P1" s="21" t="s">
        <v>71</v>
      </c>
      <c r="Q1" s="23" t="s">
        <v>72</v>
      </c>
      <c r="R1" s="23" t="s">
        <v>73</v>
      </c>
      <c r="S1" s="23" t="s">
        <v>74</v>
      </c>
      <c r="T1" s="23" t="s">
        <v>75</v>
      </c>
      <c r="U1" s="23" t="s">
        <v>76</v>
      </c>
      <c r="V1" s="23" t="s">
        <v>77</v>
      </c>
      <c r="W1" s="23" t="s">
        <v>78</v>
      </c>
      <c r="X1" s="23" t="s">
        <v>79</v>
      </c>
      <c r="Y1" s="23" t="s">
        <v>80</v>
      </c>
      <c r="Z1" s="23" t="s">
        <v>81</v>
      </c>
      <c r="AA1" s="23" t="s">
        <v>82</v>
      </c>
      <c r="AB1" s="24" t="s">
        <v>83</v>
      </c>
      <c r="AC1" s="25"/>
      <c r="AD1" s="25"/>
      <c r="AE1" s="25"/>
      <c r="AF1" s="25"/>
      <c r="AG1" s="25"/>
      <c r="AH1" s="25"/>
      <c r="AI1" s="25"/>
      <c r="AJ1" s="25"/>
      <c r="AK1" s="25"/>
      <c r="AL1" s="25"/>
    </row>
    <row r="2">
      <c r="A2" s="9" t="s">
        <v>84</v>
      </c>
      <c r="B2" s="26">
        <v>99.0</v>
      </c>
      <c r="C2" s="8" t="s">
        <v>18</v>
      </c>
      <c r="D2" s="25"/>
      <c r="E2" s="25"/>
      <c r="F2" s="25"/>
      <c r="G2" s="25"/>
      <c r="H2" s="25"/>
      <c r="I2" s="25"/>
      <c r="J2" s="25"/>
      <c r="K2" s="25"/>
      <c r="L2" s="25"/>
      <c r="M2" s="25"/>
      <c r="N2" s="25"/>
      <c r="O2" s="25"/>
      <c r="P2" s="25" t="s">
        <v>85</v>
      </c>
      <c r="Q2" s="25"/>
      <c r="R2" s="25"/>
      <c r="S2" s="25" t="s">
        <v>86</v>
      </c>
      <c r="T2" s="23"/>
      <c r="U2" s="25"/>
      <c r="V2" s="23" t="s">
        <v>86</v>
      </c>
      <c r="W2" s="23" t="s">
        <v>86</v>
      </c>
      <c r="X2" s="23"/>
      <c r="Y2" s="23"/>
      <c r="Z2" s="23" t="s">
        <v>86</v>
      </c>
      <c r="AA2" s="23" t="s">
        <v>86</v>
      </c>
    </row>
    <row r="3">
      <c r="A3" s="9" t="s">
        <v>87</v>
      </c>
      <c r="B3" s="26">
        <v>99.0</v>
      </c>
      <c r="C3" s="8" t="s">
        <v>18</v>
      </c>
      <c r="D3" s="27"/>
      <c r="E3" s="27"/>
      <c r="F3" s="27"/>
      <c r="G3" s="27"/>
      <c r="H3" s="27"/>
      <c r="I3" s="27"/>
      <c r="J3" s="27"/>
      <c r="K3" s="28" t="s">
        <v>85</v>
      </c>
      <c r="L3" s="28" t="s">
        <v>85</v>
      </c>
      <c r="M3" s="28" t="s">
        <v>86</v>
      </c>
      <c r="N3" s="28" t="s">
        <v>86</v>
      </c>
      <c r="O3" s="28" t="s">
        <v>86</v>
      </c>
      <c r="P3" s="28" t="s">
        <v>86</v>
      </c>
      <c r="Q3" s="29"/>
      <c r="R3" s="28" t="s">
        <v>86</v>
      </c>
      <c r="S3" s="28" t="s">
        <v>86</v>
      </c>
      <c r="T3" s="29"/>
      <c r="U3" s="28" t="s">
        <v>86</v>
      </c>
      <c r="V3" s="28" t="s">
        <v>86</v>
      </c>
      <c r="W3" s="28" t="s">
        <v>86</v>
      </c>
      <c r="X3" s="28"/>
      <c r="Y3" s="28" t="s">
        <v>86</v>
      </c>
      <c r="Z3" s="28" t="s">
        <v>86</v>
      </c>
      <c r="AA3" s="28" t="s">
        <v>86</v>
      </c>
    </row>
    <row r="4">
      <c r="A4" s="9" t="s">
        <v>88</v>
      </c>
      <c r="B4" s="26" t="s">
        <v>89</v>
      </c>
      <c r="C4" s="8" t="s">
        <v>18</v>
      </c>
      <c r="D4" s="27"/>
      <c r="E4" s="27"/>
      <c r="F4" s="27"/>
      <c r="G4" s="27"/>
      <c r="H4" s="27"/>
      <c r="I4" s="27"/>
      <c r="J4" s="28" t="s">
        <v>85</v>
      </c>
      <c r="K4" s="28" t="s">
        <v>90</v>
      </c>
      <c r="L4" s="28" t="s">
        <v>90</v>
      </c>
      <c r="M4" s="27"/>
      <c r="N4" s="27"/>
      <c r="O4" s="27"/>
      <c r="P4" s="27"/>
      <c r="Q4" s="29"/>
      <c r="R4" s="29"/>
      <c r="S4" s="29"/>
      <c r="T4" s="29"/>
      <c r="U4" s="29"/>
      <c r="V4" s="29"/>
      <c r="W4" s="29"/>
      <c r="X4" s="29"/>
      <c r="Y4" s="29"/>
      <c r="Z4" s="29"/>
      <c r="AA4" s="29"/>
    </row>
    <row r="5">
      <c r="A5" s="9" t="s">
        <v>91</v>
      </c>
      <c r="B5" s="26">
        <v>99.0</v>
      </c>
      <c r="C5" s="8" t="s">
        <v>18</v>
      </c>
      <c r="D5" s="27"/>
      <c r="E5" s="27"/>
      <c r="F5" s="27"/>
      <c r="G5" s="27"/>
      <c r="H5" s="27"/>
      <c r="I5" s="27"/>
      <c r="J5" s="27"/>
      <c r="K5" s="27"/>
      <c r="L5" s="28" t="s">
        <v>85</v>
      </c>
      <c r="M5" s="27"/>
      <c r="N5" s="28" t="s">
        <v>86</v>
      </c>
      <c r="O5" s="27"/>
      <c r="P5" s="28" t="s">
        <v>86</v>
      </c>
      <c r="Q5" s="29"/>
      <c r="R5" s="29"/>
      <c r="S5" s="28" t="s">
        <v>86</v>
      </c>
      <c r="T5" s="29"/>
      <c r="U5" s="29"/>
      <c r="V5" s="28" t="s">
        <v>86</v>
      </c>
      <c r="W5" s="28" t="s">
        <v>86</v>
      </c>
      <c r="X5" s="28"/>
      <c r="Y5" s="28"/>
      <c r="Z5" s="28" t="s">
        <v>86</v>
      </c>
      <c r="AA5" s="28" t="s">
        <v>86</v>
      </c>
    </row>
    <row r="6">
      <c r="A6" s="9" t="s">
        <v>92</v>
      </c>
      <c r="B6" s="26" t="s">
        <v>89</v>
      </c>
      <c r="C6" s="8" t="s">
        <v>18</v>
      </c>
      <c r="D6" s="27"/>
      <c r="E6" s="27"/>
      <c r="F6" s="27"/>
      <c r="G6" s="27"/>
      <c r="H6" s="27"/>
      <c r="I6" s="27"/>
      <c r="J6" s="27"/>
      <c r="K6" s="27"/>
      <c r="L6" s="28" t="s">
        <v>93</v>
      </c>
      <c r="M6" s="27"/>
      <c r="N6" s="27"/>
      <c r="O6" s="27"/>
      <c r="P6" s="27"/>
      <c r="Q6" s="29"/>
      <c r="R6" s="29"/>
      <c r="S6" s="29"/>
      <c r="T6" s="29"/>
      <c r="U6" s="29"/>
      <c r="V6" s="29"/>
      <c r="W6" s="29"/>
      <c r="X6" s="29"/>
      <c r="Y6" s="29"/>
      <c r="Z6" s="29"/>
      <c r="AA6" s="29"/>
    </row>
    <row r="7">
      <c r="A7" s="9" t="s">
        <v>94</v>
      </c>
      <c r="B7" s="26">
        <v>99.0</v>
      </c>
      <c r="C7" s="8" t="s">
        <v>18</v>
      </c>
      <c r="D7" s="27"/>
      <c r="E7" s="27"/>
      <c r="F7" s="27"/>
      <c r="G7" s="27"/>
      <c r="H7" s="27"/>
      <c r="I7" s="27"/>
      <c r="J7" s="27"/>
      <c r="K7" s="27"/>
      <c r="L7" s="28" t="s">
        <v>85</v>
      </c>
      <c r="M7" s="27"/>
      <c r="N7" s="28" t="s">
        <v>86</v>
      </c>
      <c r="O7" s="27"/>
      <c r="P7" s="28" t="s">
        <v>86</v>
      </c>
      <c r="Q7" s="29"/>
      <c r="R7" s="29"/>
      <c r="S7" s="28" t="s">
        <v>86</v>
      </c>
      <c r="T7" s="29"/>
      <c r="U7" s="29"/>
      <c r="V7" s="28" t="s">
        <v>86</v>
      </c>
      <c r="W7" s="28" t="s">
        <v>86</v>
      </c>
      <c r="X7" s="28"/>
      <c r="Y7" s="28"/>
      <c r="Z7" s="28" t="s">
        <v>86</v>
      </c>
      <c r="AA7" s="28" t="s">
        <v>86</v>
      </c>
    </row>
    <row r="8">
      <c r="A8" s="9" t="s">
        <v>95</v>
      </c>
      <c r="B8" s="26" t="s">
        <v>89</v>
      </c>
      <c r="C8" s="8" t="s">
        <v>18</v>
      </c>
      <c r="D8" s="27"/>
      <c r="E8" s="27"/>
      <c r="F8" s="27"/>
      <c r="G8" s="27"/>
      <c r="H8" s="27"/>
      <c r="I8" s="27"/>
      <c r="J8" s="27"/>
      <c r="K8" s="27"/>
      <c r="L8" s="28" t="s">
        <v>93</v>
      </c>
      <c r="M8" s="27"/>
      <c r="N8" s="27"/>
      <c r="O8" s="27"/>
      <c r="P8" s="27"/>
      <c r="Q8" s="29"/>
      <c r="R8" s="29"/>
      <c r="S8" s="29"/>
      <c r="T8" s="29"/>
      <c r="U8" s="29"/>
      <c r="V8" s="29"/>
      <c r="W8" s="29"/>
      <c r="X8" s="29"/>
      <c r="Y8" s="29"/>
      <c r="Z8" s="29"/>
      <c r="AA8" s="29"/>
    </row>
    <row r="9">
      <c r="A9" s="9" t="s">
        <v>96</v>
      </c>
      <c r="B9" s="26">
        <v>99.0</v>
      </c>
      <c r="C9" s="8" t="s">
        <v>18</v>
      </c>
      <c r="D9" s="27"/>
      <c r="E9" s="27"/>
      <c r="F9" s="27"/>
      <c r="G9" s="27"/>
      <c r="H9" s="27"/>
      <c r="I9" s="27"/>
      <c r="J9" s="27"/>
      <c r="K9" s="27"/>
      <c r="L9" s="28" t="s">
        <v>85</v>
      </c>
      <c r="M9" s="27"/>
      <c r="N9" s="28" t="s">
        <v>86</v>
      </c>
      <c r="O9" s="27"/>
      <c r="P9" s="28" t="s">
        <v>86</v>
      </c>
      <c r="Q9" s="29"/>
      <c r="R9" s="29"/>
      <c r="S9" s="28" t="s">
        <v>86</v>
      </c>
      <c r="T9" s="29"/>
      <c r="U9" s="29"/>
      <c r="V9" s="28" t="s">
        <v>86</v>
      </c>
      <c r="W9" s="28" t="s">
        <v>86</v>
      </c>
      <c r="X9" s="28"/>
      <c r="Y9" s="28"/>
      <c r="Z9" s="28" t="s">
        <v>86</v>
      </c>
      <c r="AA9" s="28" t="s">
        <v>86</v>
      </c>
    </row>
    <row r="10">
      <c r="A10" s="9" t="s">
        <v>97</v>
      </c>
      <c r="B10" s="26" t="s">
        <v>89</v>
      </c>
      <c r="C10" s="8" t="s">
        <v>18</v>
      </c>
      <c r="D10" s="27"/>
      <c r="E10" s="27"/>
      <c r="F10" s="27"/>
      <c r="G10" s="27"/>
      <c r="H10" s="27"/>
      <c r="I10" s="27"/>
      <c r="J10" s="27"/>
      <c r="K10" s="27"/>
      <c r="L10" s="28" t="s">
        <v>93</v>
      </c>
      <c r="M10" s="27"/>
      <c r="N10" s="27"/>
      <c r="O10" s="28"/>
      <c r="P10" s="27"/>
      <c r="Q10" s="29"/>
      <c r="R10" s="29"/>
      <c r="S10" s="29"/>
      <c r="T10" s="29"/>
      <c r="U10" s="29"/>
      <c r="V10" s="29"/>
      <c r="W10" s="29"/>
      <c r="X10" s="29"/>
      <c r="Y10" s="29"/>
      <c r="Z10" s="29"/>
      <c r="AA10" s="29"/>
    </row>
    <row r="11">
      <c r="A11" s="9" t="s">
        <v>98</v>
      </c>
      <c r="B11" s="26">
        <v>99.0</v>
      </c>
      <c r="C11" s="8" t="s">
        <v>18</v>
      </c>
      <c r="D11" s="27"/>
      <c r="E11" s="27"/>
      <c r="F11" s="27"/>
      <c r="G11" s="27"/>
      <c r="H11" s="27"/>
      <c r="I11" s="27"/>
      <c r="J11" s="27"/>
      <c r="K11" s="27"/>
      <c r="L11" s="27"/>
      <c r="M11" s="27"/>
      <c r="N11" s="28" t="s">
        <v>85</v>
      </c>
      <c r="O11" s="27"/>
      <c r="P11" s="28" t="s">
        <v>86</v>
      </c>
      <c r="Q11" s="29"/>
      <c r="R11" s="29"/>
      <c r="S11" s="28" t="s">
        <v>86</v>
      </c>
      <c r="T11" s="29"/>
      <c r="U11" s="29"/>
      <c r="V11" s="28" t="s">
        <v>86</v>
      </c>
      <c r="W11" s="28" t="s">
        <v>86</v>
      </c>
      <c r="X11" s="28"/>
      <c r="Y11" s="28"/>
      <c r="Z11" s="28" t="s">
        <v>86</v>
      </c>
      <c r="AA11" s="28" t="s">
        <v>86</v>
      </c>
    </row>
    <row r="12">
      <c r="A12" s="9" t="s">
        <v>99</v>
      </c>
      <c r="B12" s="26" t="s">
        <v>89</v>
      </c>
      <c r="C12" s="8" t="s">
        <v>100</v>
      </c>
      <c r="D12" s="28" t="s">
        <v>85</v>
      </c>
      <c r="E12" s="28" t="s">
        <v>90</v>
      </c>
      <c r="F12" s="27"/>
      <c r="G12" s="27"/>
      <c r="H12" s="27"/>
      <c r="I12" s="27"/>
      <c r="J12" s="27"/>
      <c r="K12" s="27"/>
      <c r="L12" s="27"/>
      <c r="M12" s="27"/>
      <c r="N12" s="27"/>
      <c r="O12" s="30"/>
      <c r="P12" s="30"/>
      <c r="Q12" s="29"/>
      <c r="R12" s="29"/>
      <c r="S12" s="29"/>
      <c r="T12" s="29"/>
      <c r="U12" s="29"/>
      <c r="V12" s="31"/>
      <c r="W12" s="29"/>
      <c r="X12" s="29"/>
      <c r="Y12" s="29"/>
      <c r="Z12" s="29"/>
      <c r="AA12" s="29"/>
    </row>
    <row r="13">
      <c r="A13" s="9" t="s">
        <v>101</v>
      </c>
      <c r="B13" s="26" t="s">
        <v>89</v>
      </c>
      <c r="C13" s="8" t="s">
        <v>100</v>
      </c>
      <c r="D13" s="27"/>
      <c r="E13" s="28" t="s">
        <v>85</v>
      </c>
      <c r="F13" s="28" t="s">
        <v>90</v>
      </c>
      <c r="G13" s="27"/>
      <c r="H13" s="27"/>
      <c r="I13" s="27"/>
      <c r="J13" s="27"/>
      <c r="K13" s="27"/>
      <c r="L13" s="27"/>
      <c r="M13" s="27"/>
      <c r="N13" s="27"/>
      <c r="O13" s="30"/>
      <c r="P13" s="30"/>
      <c r="Q13" s="29"/>
      <c r="R13" s="29"/>
      <c r="S13" s="29"/>
      <c r="T13" s="29"/>
      <c r="U13" s="29"/>
      <c r="V13" s="29"/>
      <c r="W13" s="29"/>
      <c r="X13" s="29"/>
      <c r="Y13" s="29"/>
      <c r="Z13" s="29"/>
      <c r="AA13" s="29"/>
      <c r="AB13" s="9" t="s">
        <v>102</v>
      </c>
    </row>
    <row r="14">
      <c r="A14" s="9" t="s">
        <v>103</v>
      </c>
      <c r="B14" s="26" t="s">
        <v>89</v>
      </c>
      <c r="C14" s="8" t="s">
        <v>100</v>
      </c>
      <c r="D14" s="27"/>
      <c r="E14" s="27"/>
      <c r="F14" s="27"/>
      <c r="G14" s="28" t="s">
        <v>85</v>
      </c>
      <c r="H14" s="28" t="s">
        <v>90</v>
      </c>
      <c r="I14" s="27"/>
      <c r="J14" s="27"/>
      <c r="K14" s="27"/>
      <c r="L14" s="27"/>
      <c r="M14" s="27"/>
      <c r="N14" s="27"/>
      <c r="O14" s="30"/>
      <c r="P14" s="30"/>
      <c r="Q14" s="29"/>
      <c r="R14" s="29"/>
      <c r="S14" s="29"/>
      <c r="T14" s="29"/>
      <c r="U14" s="29"/>
      <c r="V14" s="29"/>
      <c r="W14" s="29"/>
      <c r="X14" s="29"/>
      <c r="Y14" s="29"/>
      <c r="Z14" s="29"/>
      <c r="AA14" s="29"/>
    </row>
    <row r="15">
      <c r="A15" s="9" t="s">
        <v>104</v>
      </c>
      <c r="B15" s="26">
        <v>199.0</v>
      </c>
      <c r="C15" s="8" t="s">
        <v>100</v>
      </c>
      <c r="D15" s="27"/>
      <c r="E15" s="27"/>
      <c r="F15" s="27"/>
      <c r="G15" s="27"/>
      <c r="H15" s="27"/>
      <c r="I15" s="28" t="s">
        <v>85</v>
      </c>
      <c r="J15" s="28" t="s">
        <v>86</v>
      </c>
      <c r="K15" s="28" t="s">
        <v>86</v>
      </c>
      <c r="L15" s="28" t="s">
        <v>86</v>
      </c>
      <c r="M15" s="28" t="s">
        <v>86</v>
      </c>
      <c r="N15" s="28" t="s">
        <v>86</v>
      </c>
      <c r="O15" s="28" t="s">
        <v>86</v>
      </c>
      <c r="P15" s="28" t="s">
        <v>86</v>
      </c>
      <c r="Q15" s="29"/>
      <c r="R15" s="28" t="s">
        <v>86</v>
      </c>
      <c r="S15" s="28" t="s">
        <v>86</v>
      </c>
      <c r="T15" s="29"/>
      <c r="U15" s="28" t="s">
        <v>86</v>
      </c>
      <c r="V15" s="28" t="s">
        <v>86</v>
      </c>
      <c r="W15" s="28" t="s">
        <v>86</v>
      </c>
      <c r="X15" s="28"/>
      <c r="Y15" s="28" t="s">
        <v>86</v>
      </c>
      <c r="Z15" s="28" t="s">
        <v>86</v>
      </c>
      <c r="AA15" s="28" t="s">
        <v>86</v>
      </c>
    </row>
    <row r="16">
      <c r="A16" s="9" t="s">
        <v>105</v>
      </c>
      <c r="B16" s="26" t="s">
        <v>89</v>
      </c>
      <c r="C16" s="8" t="s">
        <v>21</v>
      </c>
      <c r="D16" s="27"/>
      <c r="E16" s="27"/>
      <c r="F16" s="27"/>
      <c r="G16" s="27"/>
      <c r="H16" s="27"/>
      <c r="I16" s="27"/>
      <c r="J16" s="28" t="s">
        <v>93</v>
      </c>
      <c r="K16" s="27"/>
      <c r="L16" s="27"/>
      <c r="M16" s="27"/>
      <c r="N16" s="27"/>
      <c r="O16" s="30"/>
      <c r="P16" s="30"/>
      <c r="Q16" s="29"/>
      <c r="R16" s="29"/>
      <c r="S16" s="29"/>
      <c r="T16" s="29"/>
      <c r="U16" s="29"/>
      <c r="V16" s="29"/>
      <c r="W16" s="29"/>
      <c r="X16" s="29"/>
      <c r="Y16" s="29"/>
      <c r="Z16" s="29"/>
      <c r="AA16" s="29"/>
    </row>
    <row r="17">
      <c r="A17" s="9" t="s">
        <v>106</v>
      </c>
      <c r="B17" s="26">
        <v>299.0</v>
      </c>
      <c r="C17" s="8" t="s">
        <v>18</v>
      </c>
      <c r="D17" s="30"/>
      <c r="E17" s="30"/>
      <c r="F17" s="30"/>
      <c r="G17" s="30"/>
      <c r="H17" s="30"/>
      <c r="I17" s="30"/>
      <c r="J17" s="30"/>
      <c r="K17" s="30"/>
      <c r="L17" s="30"/>
      <c r="M17" s="30"/>
      <c r="N17" s="30"/>
      <c r="O17" s="30"/>
      <c r="P17" s="28" t="s">
        <v>85</v>
      </c>
      <c r="Q17" s="29"/>
      <c r="R17" s="29"/>
      <c r="S17" s="28" t="s">
        <v>86</v>
      </c>
      <c r="T17" s="29"/>
      <c r="U17" s="29"/>
      <c r="V17" s="28" t="s">
        <v>86</v>
      </c>
      <c r="W17" s="28" t="s">
        <v>86</v>
      </c>
      <c r="X17" s="28"/>
      <c r="Y17" s="28"/>
      <c r="Z17" s="28" t="s">
        <v>86</v>
      </c>
      <c r="AA17" s="28" t="s">
        <v>86</v>
      </c>
    </row>
    <row r="18">
      <c r="A18" s="9" t="s">
        <v>107</v>
      </c>
      <c r="B18" s="26">
        <v>299.0</v>
      </c>
      <c r="C18" s="8" t="s">
        <v>18</v>
      </c>
      <c r="D18" s="27"/>
      <c r="E18" s="27"/>
      <c r="F18" s="27"/>
      <c r="G18" s="27"/>
      <c r="H18" s="27"/>
      <c r="I18" s="27"/>
      <c r="J18" s="27"/>
      <c r="K18" s="27"/>
      <c r="L18" s="27"/>
      <c r="M18" s="27"/>
      <c r="N18" s="28" t="s">
        <v>85</v>
      </c>
      <c r="O18" s="30"/>
      <c r="P18" s="28" t="s">
        <v>86</v>
      </c>
      <c r="Q18" s="29"/>
      <c r="R18" s="29"/>
      <c r="S18" s="28" t="s">
        <v>86</v>
      </c>
      <c r="T18" s="29"/>
      <c r="U18" s="29"/>
      <c r="V18" s="28" t="s">
        <v>86</v>
      </c>
      <c r="W18" s="28" t="s">
        <v>86</v>
      </c>
      <c r="X18" s="28"/>
      <c r="Y18" s="28"/>
      <c r="Z18" s="28" t="s">
        <v>86</v>
      </c>
      <c r="AA18" s="28" t="s">
        <v>86</v>
      </c>
    </row>
    <row r="19">
      <c r="A19" s="9" t="s">
        <v>108</v>
      </c>
      <c r="B19" s="26" t="s">
        <v>89</v>
      </c>
      <c r="C19" s="8" t="s">
        <v>9</v>
      </c>
      <c r="D19" s="27"/>
      <c r="E19" s="27"/>
      <c r="F19" s="27"/>
      <c r="G19" s="28" t="s">
        <v>85</v>
      </c>
      <c r="H19" s="28" t="s">
        <v>90</v>
      </c>
      <c r="I19" s="27"/>
      <c r="J19" s="27"/>
      <c r="K19" s="27"/>
      <c r="L19" s="27"/>
      <c r="M19" s="27"/>
      <c r="N19" s="27"/>
      <c r="O19" s="30"/>
      <c r="P19" s="30"/>
      <c r="Q19" s="29"/>
      <c r="R19" s="29"/>
      <c r="S19" s="29"/>
      <c r="T19" s="29"/>
      <c r="U19" s="29"/>
      <c r="V19" s="29"/>
      <c r="W19" s="29"/>
      <c r="X19" s="29"/>
      <c r="Y19" s="29"/>
      <c r="Z19" s="29"/>
      <c r="AA19" s="29"/>
    </row>
    <row r="20">
      <c r="A20" s="9" t="s">
        <v>109</v>
      </c>
      <c r="B20" s="26">
        <v>99.0</v>
      </c>
      <c r="C20" s="8" t="s">
        <v>18</v>
      </c>
      <c r="D20" s="27"/>
      <c r="E20" s="27"/>
      <c r="F20" s="27"/>
      <c r="G20" s="27"/>
      <c r="H20" s="27"/>
      <c r="I20" s="27"/>
      <c r="J20" s="27"/>
      <c r="K20" s="27"/>
      <c r="L20" s="28" t="s">
        <v>85</v>
      </c>
      <c r="M20" s="27"/>
      <c r="N20" s="28" t="s">
        <v>86</v>
      </c>
      <c r="O20" s="30"/>
      <c r="P20" s="28" t="s">
        <v>86</v>
      </c>
      <c r="Q20" s="29"/>
      <c r="R20" s="29"/>
      <c r="S20" s="28" t="s">
        <v>86</v>
      </c>
      <c r="T20" s="29"/>
      <c r="U20" s="29"/>
      <c r="V20" s="28" t="s">
        <v>86</v>
      </c>
      <c r="W20" s="28" t="s">
        <v>86</v>
      </c>
      <c r="X20" s="28"/>
      <c r="Y20" s="28"/>
      <c r="Z20" s="28" t="s">
        <v>86</v>
      </c>
      <c r="AA20" s="28" t="s">
        <v>86</v>
      </c>
    </row>
    <row r="21">
      <c r="A21" s="6" t="s">
        <v>110</v>
      </c>
      <c r="B21" s="26"/>
      <c r="C21" s="10"/>
      <c r="D21" s="28"/>
      <c r="E21" s="28"/>
      <c r="F21" s="27"/>
      <c r="G21" s="27"/>
      <c r="H21" s="27"/>
      <c r="I21" s="27"/>
      <c r="J21" s="27"/>
      <c r="K21" s="27"/>
      <c r="L21" s="27"/>
      <c r="M21" s="27"/>
      <c r="N21" s="27"/>
      <c r="O21" s="30"/>
      <c r="P21" s="30"/>
      <c r="Q21" s="29"/>
      <c r="R21" s="29"/>
      <c r="S21" s="29"/>
      <c r="T21" s="29"/>
      <c r="U21" s="29"/>
      <c r="V21" s="29"/>
      <c r="W21" s="29"/>
      <c r="X21" s="29"/>
      <c r="Y21" s="31"/>
      <c r="Z21" s="31"/>
      <c r="AA21" s="31" t="s">
        <v>85</v>
      </c>
      <c r="AB21" s="6"/>
    </row>
    <row r="22">
      <c r="A22" s="6" t="s">
        <v>111</v>
      </c>
      <c r="B22" s="26">
        <v>49.0</v>
      </c>
      <c r="C22" s="10" t="s">
        <v>18</v>
      </c>
      <c r="D22" s="28"/>
      <c r="E22" s="28"/>
      <c r="F22" s="27"/>
      <c r="G22" s="27"/>
      <c r="H22" s="27"/>
      <c r="I22" s="27"/>
      <c r="J22" s="27"/>
      <c r="K22" s="27"/>
      <c r="L22" s="27"/>
      <c r="M22" s="27"/>
      <c r="N22" s="27"/>
      <c r="O22" s="30"/>
      <c r="P22" s="30"/>
      <c r="Q22" s="29"/>
      <c r="R22" s="29"/>
      <c r="S22" s="29"/>
      <c r="T22" s="31"/>
      <c r="U22" s="31" t="s">
        <v>85</v>
      </c>
      <c r="V22" s="31" t="s">
        <v>85</v>
      </c>
      <c r="W22" s="31" t="s">
        <v>85</v>
      </c>
      <c r="X22" s="29"/>
      <c r="Y22" s="31" t="s">
        <v>86</v>
      </c>
      <c r="Z22" s="31" t="s">
        <v>86</v>
      </c>
      <c r="AA22" s="31" t="s">
        <v>86</v>
      </c>
      <c r="AB22" s="6" t="s">
        <v>112</v>
      </c>
    </row>
    <row r="23">
      <c r="A23" s="6" t="s">
        <v>113</v>
      </c>
      <c r="B23" s="26"/>
      <c r="C23" s="8"/>
      <c r="D23" s="28"/>
      <c r="E23" s="28"/>
      <c r="F23" s="27"/>
      <c r="G23" s="27"/>
      <c r="H23" s="27"/>
      <c r="I23" s="27"/>
      <c r="J23" s="27"/>
      <c r="K23" s="27"/>
      <c r="L23" s="27"/>
      <c r="M23" s="27"/>
      <c r="N23" s="27"/>
      <c r="O23" s="30"/>
      <c r="P23" s="30"/>
      <c r="Q23" s="29"/>
      <c r="R23" s="29"/>
      <c r="S23" s="29"/>
      <c r="T23" s="29"/>
      <c r="U23" s="29"/>
      <c r="V23" s="29"/>
      <c r="W23" s="29"/>
      <c r="X23" s="29"/>
      <c r="Y23" s="29"/>
      <c r="Z23" s="29"/>
      <c r="AA23" s="31" t="s">
        <v>85</v>
      </c>
    </row>
    <row r="24">
      <c r="A24" s="9" t="s">
        <v>114</v>
      </c>
      <c r="B24" s="26" t="s">
        <v>89</v>
      </c>
      <c r="C24" s="8" t="s">
        <v>33</v>
      </c>
      <c r="D24" s="28" t="s">
        <v>85</v>
      </c>
      <c r="E24" s="28" t="s">
        <v>90</v>
      </c>
      <c r="F24" s="27"/>
      <c r="G24" s="27"/>
      <c r="H24" s="27"/>
      <c r="I24" s="27"/>
      <c r="J24" s="27"/>
      <c r="K24" s="27"/>
      <c r="L24" s="27"/>
      <c r="M24" s="27"/>
      <c r="N24" s="27"/>
      <c r="O24" s="30"/>
      <c r="P24" s="30"/>
      <c r="Q24" s="29"/>
      <c r="R24" s="29"/>
      <c r="S24" s="29"/>
      <c r="T24" s="29"/>
      <c r="U24" s="29"/>
      <c r="V24" s="29"/>
      <c r="W24" s="29"/>
      <c r="X24" s="29"/>
      <c r="Y24" s="29"/>
      <c r="Z24" s="29"/>
      <c r="AA24" s="29"/>
    </row>
    <row r="25">
      <c r="A25" s="9" t="s">
        <v>115</v>
      </c>
      <c r="B25" s="26" t="s">
        <v>89</v>
      </c>
      <c r="C25" s="8" t="s">
        <v>100</v>
      </c>
      <c r="D25" s="27"/>
      <c r="E25" s="27"/>
      <c r="F25" s="28" t="s">
        <v>85</v>
      </c>
      <c r="G25" s="28" t="s">
        <v>86</v>
      </c>
      <c r="H25" s="28" t="s">
        <v>90</v>
      </c>
      <c r="I25" s="27"/>
      <c r="J25" s="27"/>
      <c r="K25" s="27"/>
      <c r="L25" s="27"/>
      <c r="M25" s="27"/>
      <c r="N25" s="27"/>
      <c r="O25" s="30"/>
      <c r="P25" s="30"/>
      <c r="Q25" s="29"/>
      <c r="R25" s="29"/>
      <c r="S25" s="29"/>
      <c r="T25" s="29"/>
      <c r="U25" s="29"/>
      <c r="V25" s="29"/>
      <c r="W25" s="29"/>
      <c r="X25" s="29"/>
      <c r="Y25" s="29"/>
      <c r="Z25" s="29"/>
      <c r="AA25" s="29"/>
    </row>
    <row r="26">
      <c r="A26" s="9" t="s">
        <v>116</v>
      </c>
      <c r="B26" s="26" t="s">
        <v>89</v>
      </c>
      <c r="C26" s="8" t="s">
        <v>100</v>
      </c>
      <c r="D26" s="28" t="s">
        <v>85</v>
      </c>
      <c r="E26" s="28" t="s">
        <v>90</v>
      </c>
      <c r="F26" s="27"/>
      <c r="G26" s="27"/>
      <c r="H26" s="27"/>
      <c r="I26" s="27"/>
      <c r="J26" s="27"/>
      <c r="K26" s="27"/>
      <c r="L26" s="27"/>
      <c r="M26" s="27"/>
      <c r="N26" s="27"/>
      <c r="O26" s="30"/>
      <c r="P26" s="30"/>
      <c r="Q26" s="29"/>
      <c r="R26" s="29"/>
      <c r="S26" s="29"/>
      <c r="T26" s="29"/>
      <c r="U26" s="29"/>
      <c r="V26" s="29"/>
      <c r="W26" s="29"/>
      <c r="X26" s="29"/>
      <c r="Y26" s="29"/>
      <c r="Z26" s="29"/>
      <c r="AA26" s="29"/>
    </row>
    <row r="27">
      <c r="A27" s="9" t="s">
        <v>117</v>
      </c>
      <c r="B27" s="26" t="s">
        <v>89</v>
      </c>
      <c r="C27" s="8" t="s">
        <v>100</v>
      </c>
      <c r="D27" s="27"/>
      <c r="E27" s="28" t="s">
        <v>85</v>
      </c>
      <c r="F27" s="28" t="s">
        <v>90</v>
      </c>
      <c r="G27" s="27"/>
      <c r="H27" s="27"/>
      <c r="I27" s="27"/>
      <c r="J27" s="27"/>
      <c r="K27" s="27"/>
      <c r="L27" s="27"/>
      <c r="M27" s="27"/>
      <c r="N27" s="27"/>
      <c r="O27" s="30"/>
      <c r="P27" s="30"/>
      <c r="Q27" s="29"/>
      <c r="R27" s="29"/>
      <c r="S27" s="29"/>
      <c r="T27" s="29"/>
      <c r="U27" s="29"/>
      <c r="V27" s="29"/>
      <c r="W27" s="29"/>
      <c r="X27" s="29"/>
      <c r="Y27" s="29"/>
      <c r="Z27" s="29"/>
      <c r="AA27" s="29"/>
      <c r="AB27" s="9" t="s">
        <v>118</v>
      </c>
    </row>
    <row r="28">
      <c r="A28" s="9" t="s">
        <v>119</v>
      </c>
      <c r="B28" s="26" t="s">
        <v>89</v>
      </c>
      <c r="C28" s="8" t="s">
        <v>100</v>
      </c>
      <c r="D28" s="27"/>
      <c r="E28" s="27"/>
      <c r="F28" s="27"/>
      <c r="G28" s="28" t="s">
        <v>85</v>
      </c>
      <c r="H28" s="28" t="s">
        <v>86</v>
      </c>
      <c r="I28" s="28" t="s">
        <v>86</v>
      </c>
      <c r="J28" s="28" t="s">
        <v>86</v>
      </c>
      <c r="K28" s="28" t="s">
        <v>90</v>
      </c>
      <c r="L28" s="28" t="s">
        <v>90</v>
      </c>
      <c r="M28" s="27"/>
      <c r="N28" s="27"/>
      <c r="O28" s="30"/>
      <c r="P28" s="30"/>
      <c r="Q28" s="29"/>
      <c r="R28" s="29"/>
      <c r="S28" s="29"/>
      <c r="T28" s="29"/>
      <c r="U28" s="29"/>
      <c r="V28" s="29"/>
      <c r="W28" s="29"/>
      <c r="X28" s="29"/>
      <c r="Y28" s="29"/>
      <c r="Z28" s="29"/>
      <c r="AA28" s="29"/>
    </row>
    <row r="29">
      <c r="A29" s="9" t="s">
        <v>120</v>
      </c>
      <c r="B29" s="26">
        <v>199.0</v>
      </c>
      <c r="C29" s="8" t="s">
        <v>100</v>
      </c>
      <c r="D29" s="27"/>
      <c r="E29" s="27"/>
      <c r="F29" s="27"/>
      <c r="G29" s="27"/>
      <c r="H29" s="27"/>
      <c r="I29" s="27"/>
      <c r="J29" s="27"/>
      <c r="K29" s="27"/>
      <c r="L29" s="27"/>
      <c r="M29" s="28" t="s">
        <v>85</v>
      </c>
      <c r="N29" s="28" t="s">
        <v>85</v>
      </c>
      <c r="O29" s="28" t="s">
        <v>86</v>
      </c>
      <c r="P29" s="28" t="s">
        <v>86</v>
      </c>
      <c r="Q29" s="29"/>
      <c r="R29" s="28" t="s">
        <v>86</v>
      </c>
      <c r="S29" s="28" t="s">
        <v>86</v>
      </c>
      <c r="T29" s="29"/>
      <c r="U29" s="28" t="s">
        <v>86</v>
      </c>
      <c r="V29" s="28" t="s">
        <v>86</v>
      </c>
      <c r="W29" s="28" t="s">
        <v>86</v>
      </c>
      <c r="X29" s="28"/>
      <c r="Y29" s="28" t="s">
        <v>86</v>
      </c>
      <c r="Z29" s="28" t="s">
        <v>86</v>
      </c>
      <c r="AA29" s="28" t="s">
        <v>86</v>
      </c>
    </row>
    <row r="30">
      <c r="A30" s="9" t="s">
        <v>121</v>
      </c>
      <c r="B30" s="26" t="s">
        <v>89</v>
      </c>
      <c r="C30" s="8" t="s">
        <v>18</v>
      </c>
      <c r="D30" s="27"/>
      <c r="E30" s="27"/>
      <c r="F30" s="27"/>
      <c r="G30" s="27"/>
      <c r="H30" s="27"/>
      <c r="I30" s="27"/>
      <c r="J30" s="28" t="s">
        <v>85</v>
      </c>
      <c r="K30" s="28" t="s">
        <v>86</v>
      </c>
      <c r="L30" s="28" t="s">
        <v>86</v>
      </c>
      <c r="M30" s="28" t="s">
        <v>90</v>
      </c>
      <c r="N30" s="28" t="s">
        <v>90</v>
      </c>
      <c r="O30" s="30"/>
      <c r="P30" s="30"/>
      <c r="Q30" s="29"/>
      <c r="R30" s="29"/>
      <c r="S30" s="29"/>
      <c r="T30" s="29"/>
      <c r="U30" s="29"/>
      <c r="V30" s="29"/>
      <c r="W30" s="29"/>
      <c r="X30" s="29"/>
      <c r="Y30" s="29"/>
      <c r="Z30" s="29"/>
      <c r="AA30" s="29"/>
    </row>
    <row r="31">
      <c r="A31" s="6" t="s">
        <v>122</v>
      </c>
      <c r="B31" s="26"/>
      <c r="C31" s="10"/>
      <c r="D31" s="27"/>
      <c r="E31" s="27"/>
      <c r="F31" s="27"/>
      <c r="G31" s="27"/>
      <c r="H31" s="27"/>
      <c r="I31" s="27"/>
      <c r="J31" s="32"/>
      <c r="K31" s="32"/>
      <c r="L31" s="32"/>
      <c r="M31" s="32"/>
      <c r="N31" s="32"/>
      <c r="O31" s="30"/>
      <c r="P31" s="30"/>
      <c r="Q31" s="29"/>
      <c r="R31" s="29"/>
      <c r="S31" s="29"/>
      <c r="T31" s="31" t="s">
        <v>85</v>
      </c>
      <c r="U31" s="31" t="s">
        <v>85</v>
      </c>
      <c r="V31" s="28" t="s">
        <v>85</v>
      </c>
      <c r="W31" s="28" t="s">
        <v>85</v>
      </c>
      <c r="X31" s="28"/>
      <c r="Y31" s="28" t="s">
        <v>86</v>
      </c>
      <c r="Z31" s="28" t="s">
        <v>86</v>
      </c>
      <c r="AA31" s="28" t="s">
        <v>86</v>
      </c>
    </row>
    <row r="32">
      <c r="A32" s="6" t="s">
        <v>123</v>
      </c>
      <c r="B32" s="26"/>
      <c r="C32" s="10"/>
      <c r="D32" s="27"/>
      <c r="E32" s="27"/>
      <c r="F32" s="27"/>
      <c r="G32" s="27"/>
      <c r="H32" s="27"/>
      <c r="I32" s="27"/>
      <c r="J32" s="32"/>
      <c r="K32" s="32"/>
      <c r="L32" s="32"/>
      <c r="M32" s="32"/>
      <c r="N32" s="32"/>
      <c r="O32" s="30"/>
      <c r="P32" s="30"/>
      <c r="Q32" s="29"/>
      <c r="R32" s="29"/>
      <c r="S32" s="29"/>
      <c r="T32" s="29"/>
      <c r="U32" s="29"/>
      <c r="V32" s="28"/>
      <c r="W32" s="28"/>
      <c r="X32" s="28"/>
      <c r="Y32" s="28" t="s">
        <v>85</v>
      </c>
      <c r="Z32" s="28" t="s">
        <v>85</v>
      </c>
      <c r="AA32" s="28" t="s">
        <v>85</v>
      </c>
    </row>
    <row r="33">
      <c r="A33" s="6" t="s">
        <v>124</v>
      </c>
      <c r="B33" s="26"/>
      <c r="C33" s="10"/>
      <c r="D33" s="27"/>
      <c r="E33" s="27"/>
      <c r="F33" s="27"/>
      <c r="G33" s="27"/>
      <c r="H33" s="27"/>
      <c r="I33" s="27"/>
      <c r="J33" s="32"/>
      <c r="K33" s="32"/>
      <c r="L33" s="32"/>
      <c r="M33" s="32"/>
      <c r="N33" s="32"/>
      <c r="O33" s="30"/>
      <c r="P33" s="30"/>
      <c r="Q33" s="29"/>
      <c r="R33" s="29"/>
      <c r="S33" s="29"/>
      <c r="T33" s="29"/>
      <c r="U33" s="29"/>
      <c r="V33" s="28"/>
      <c r="W33" s="28"/>
      <c r="X33" s="28"/>
      <c r="Y33" s="28" t="s">
        <v>85</v>
      </c>
      <c r="Z33" s="28" t="s">
        <v>85</v>
      </c>
      <c r="AA33" s="28" t="s">
        <v>85</v>
      </c>
    </row>
    <row r="34">
      <c r="A34" s="6" t="s">
        <v>125</v>
      </c>
      <c r="B34" s="26">
        <v>69.0</v>
      </c>
      <c r="C34" s="10" t="s">
        <v>9</v>
      </c>
      <c r="D34" s="27"/>
      <c r="E34" s="27"/>
      <c r="F34" s="27"/>
      <c r="G34" s="27"/>
      <c r="H34" s="27"/>
      <c r="I34" s="27"/>
      <c r="J34" s="32"/>
      <c r="K34" s="32"/>
      <c r="L34" s="32"/>
      <c r="M34" s="32"/>
      <c r="N34" s="32"/>
      <c r="O34" s="30"/>
      <c r="P34" s="30"/>
      <c r="Q34" s="29"/>
      <c r="R34" s="29"/>
      <c r="S34" s="29"/>
      <c r="T34" s="29"/>
      <c r="U34" s="29"/>
      <c r="V34" s="28" t="s">
        <v>85</v>
      </c>
      <c r="W34" s="28" t="s">
        <v>85</v>
      </c>
      <c r="X34" s="28"/>
      <c r="Y34" s="28" t="s">
        <v>86</v>
      </c>
      <c r="Z34" s="28" t="s">
        <v>86</v>
      </c>
      <c r="AA34" s="28" t="s">
        <v>86</v>
      </c>
    </row>
    <row r="35">
      <c r="A35" s="9" t="s">
        <v>126</v>
      </c>
      <c r="B35" s="26">
        <v>299.0</v>
      </c>
      <c r="C35" s="8" t="s">
        <v>18</v>
      </c>
      <c r="D35" s="27"/>
      <c r="E35" s="27"/>
      <c r="F35" s="27"/>
      <c r="G35" s="27"/>
      <c r="H35" s="27"/>
      <c r="I35" s="27"/>
      <c r="J35" s="27"/>
      <c r="K35" s="27"/>
      <c r="L35" s="27"/>
      <c r="M35" s="27"/>
      <c r="N35" s="28" t="s">
        <v>85</v>
      </c>
      <c r="O35" s="30"/>
      <c r="P35" s="28" t="s">
        <v>86</v>
      </c>
      <c r="Q35" s="29"/>
      <c r="R35" s="29"/>
      <c r="S35" s="28" t="s">
        <v>86</v>
      </c>
      <c r="T35" s="29"/>
      <c r="U35" s="29"/>
      <c r="V35" s="28" t="s">
        <v>86</v>
      </c>
      <c r="W35" s="28" t="s">
        <v>86</v>
      </c>
      <c r="X35" s="28"/>
      <c r="Y35" s="28"/>
      <c r="Z35" s="28" t="s">
        <v>86</v>
      </c>
      <c r="AA35" s="28" t="s">
        <v>86</v>
      </c>
    </row>
    <row r="36">
      <c r="A36" s="6" t="s">
        <v>127</v>
      </c>
      <c r="B36" s="26">
        <v>69.0</v>
      </c>
      <c r="C36" s="8" t="s">
        <v>18</v>
      </c>
      <c r="D36" s="27"/>
      <c r="E36" s="27"/>
      <c r="F36" s="27"/>
      <c r="G36" s="27"/>
      <c r="H36" s="27"/>
      <c r="I36" s="27"/>
      <c r="J36" s="27"/>
      <c r="K36" s="27"/>
      <c r="L36" s="28" t="s">
        <v>85</v>
      </c>
      <c r="M36" s="27"/>
      <c r="N36" s="28" t="s">
        <v>86</v>
      </c>
      <c r="O36" s="30"/>
      <c r="P36" s="28" t="s">
        <v>86</v>
      </c>
      <c r="Q36" s="29"/>
      <c r="R36" s="29"/>
      <c r="S36" s="28" t="s">
        <v>86</v>
      </c>
      <c r="T36" s="29"/>
      <c r="U36" s="29"/>
      <c r="V36" s="28" t="s">
        <v>86</v>
      </c>
      <c r="W36" s="28" t="s">
        <v>86</v>
      </c>
      <c r="X36" s="28"/>
      <c r="Y36" s="28"/>
      <c r="Z36" s="28" t="s">
        <v>86</v>
      </c>
      <c r="AA36" s="28" t="s">
        <v>86</v>
      </c>
    </row>
    <row r="37">
      <c r="A37" s="9" t="s">
        <v>128</v>
      </c>
      <c r="B37" s="26">
        <v>99.0</v>
      </c>
      <c r="C37" s="8" t="s">
        <v>129</v>
      </c>
      <c r="D37" s="30"/>
      <c r="E37" s="30"/>
      <c r="F37" s="30"/>
      <c r="G37" s="30"/>
      <c r="H37" s="30"/>
      <c r="I37" s="30"/>
      <c r="J37" s="30"/>
      <c r="K37" s="30"/>
      <c r="L37" s="30"/>
      <c r="M37" s="30"/>
      <c r="N37" s="30"/>
      <c r="O37" s="30"/>
      <c r="P37" s="28" t="s">
        <v>85</v>
      </c>
      <c r="Q37" s="29"/>
      <c r="R37" s="29"/>
      <c r="S37" s="28" t="s">
        <v>86</v>
      </c>
      <c r="T37" s="29"/>
      <c r="U37" s="29"/>
      <c r="V37" s="28" t="s">
        <v>86</v>
      </c>
      <c r="W37" s="28" t="s">
        <v>86</v>
      </c>
      <c r="X37" s="28"/>
      <c r="Y37" s="28" t="s">
        <v>86</v>
      </c>
      <c r="Z37" s="28" t="s">
        <v>86</v>
      </c>
      <c r="AA37" s="28" t="s">
        <v>86</v>
      </c>
    </row>
    <row r="38">
      <c r="A38" s="6" t="s">
        <v>130</v>
      </c>
      <c r="B38" s="26">
        <v>99.0</v>
      </c>
      <c r="C38" s="10" t="s">
        <v>18</v>
      </c>
      <c r="D38" s="27"/>
      <c r="E38" s="27"/>
      <c r="F38" s="27"/>
      <c r="G38" s="27"/>
      <c r="H38" s="27"/>
      <c r="I38" s="27"/>
      <c r="J38" s="27"/>
      <c r="K38" s="27"/>
      <c r="L38" s="27"/>
      <c r="M38" s="27"/>
      <c r="N38" s="27"/>
      <c r="O38" s="30"/>
      <c r="P38" s="30"/>
      <c r="Q38" s="29"/>
      <c r="R38" s="28" t="s">
        <v>85</v>
      </c>
      <c r="S38" s="28" t="s">
        <v>85</v>
      </c>
      <c r="T38" s="29"/>
      <c r="U38" s="28" t="s">
        <v>86</v>
      </c>
      <c r="V38" s="28" t="s">
        <v>86</v>
      </c>
      <c r="W38" s="28" t="s">
        <v>86</v>
      </c>
      <c r="X38" s="28"/>
      <c r="Y38" s="28" t="s">
        <v>86</v>
      </c>
      <c r="Z38" s="28" t="s">
        <v>86</v>
      </c>
      <c r="AA38" s="28" t="s">
        <v>86</v>
      </c>
    </row>
    <row r="39">
      <c r="A39" s="6" t="s">
        <v>131</v>
      </c>
      <c r="B39" s="26">
        <v>99.0</v>
      </c>
      <c r="C39" s="10" t="s">
        <v>18</v>
      </c>
      <c r="D39" s="30"/>
      <c r="E39" s="30"/>
      <c r="F39" s="30"/>
      <c r="G39" s="30"/>
      <c r="H39" s="30"/>
      <c r="I39" s="30"/>
      <c r="J39" s="30"/>
      <c r="K39" s="30"/>
      <c r="L39" s="30"/>
      <c r="M39" s="30"/>
      <c r="N39" s="30"/>
      <c r="O39" s="30"/>
      <c r="P39" s="32"/>
      <c r="Q39" s="29"/>
      <c r="R39" s="29"/>
      <c r="S39" s="32"/>
      <c r="T39" s="29"/>
      <c r="U39" s="28" t="s">
        <v>85</v>
      </c>
      <c r="V39" s="28" t="s">
        <v>85</v>
      </c>
      <c r="W39" s="28" t="s">
        <v>85</v>
      </c>
      <c r="X39" s="28"/>
      <c r="Y39" s="28" t="s">
        <v>86</v>
      </c>
      <c r="Z39" s="28" t="s">
        <v>86</v>
      </c>
      <c r="AA39" s="28" t="s">
        <v>86</v>
      </c>
    </row>
    <row r="40">
      <c r="A40" s="9" t="s">
        <v>132</v>
      </c>
      <c r="B40" s="26">
        <v>99.0</v>
      </c>
      <c r="C40" s="8" t="s">
        <v>18</v>
      </c>
      <c r="D40" s="27"/>
      <c r="E40" s="27"/>
      <c r="F40" s="27"/>
      <c r="G40" s="27"/>
      <c r="H40" s="27"/>
      <c r="I40" s="27"/>
      <c r="J40" s="27"/>
      <c r="K40" s="28" t="s">
        <v>85</v>
      </c>
      <c r="L40" s="28" t="s">
        <v>85</v>
      </c>
      <c r="M40" s="28" t="s">
        <v>86</v>
      </c>
      <c r="N40" s="28" t="s">
        <v>86</v>
      </c>
      <c r="O40" s="28" t="s">
        <v>86</v>
      </c>
      <c r="P40" s="28" t="s">
        <v>86</v>
      </c>
      <c r="Q40" s="28" t="s">
        <v>86</v>
      </c>
      <c r="R40" s="28" t="s">
        <v>86</v>
      </c>
      <c r="S40" s="28" t="s">
        <v>86</v>
      </c>
      <c r="T40" s="28" t="s">
        <v>86</v>
      </c>
      <c r="U40" s="28" t="s">
        <v>86</v>
      </c>
      <c r="V40" s="28" t="s">
        <v>86</v>
      </c>
      <c r="W40" s="28" t="s">
        <v>86</v>
      </c>
      <c r="X40" s="28" t="s">
        <v>86</v>
      </c>
      <c r="Y40" s="28" t="s">
        <v>86</v>
      </c>
      <c r="Z40" s="28" t="s">
        <v>86</v>
      </c>
      <c r="AA40" s="28" t="s">
        <v>86</v>
      </c>
    </row>
    <row r="41">
      <c r="A41" s="9" t="s">
        <v>133</v>
      </c>
      <c r="B41" s="26">
        <v>49.0</v>
      </c>
      <c r="C41" s="8" t="s">
        <v>9</v>
      </c>
      <c r="D41" s="27"/>
      <c r="E41" s="27"/>
      <c r="F41" s="27"/>
      <c r="G41" s="27"/>
      <c r="H41" s="27"/>
      <c r="I41" s="27"/>
      <c r="J41" s="27"/>
      <c r="K41" s="27"/>
      <c r="L41" s="27"/>
      <c r="M41" s="27"/>
      <c r="N41" s="28" t="s">
        <v>85</v>
      </c>
      <c r="O41" s="28" t="s">
        <v>85</v>
      </c>
      <c r="P41" s="28" t="s">
        <v>86</v>
      </c>
      <c r="Q41" s="29"/>
      <c r="R41" s="28" t="s">
        <v>86</v>
      </c>
      <c r="S41" s="28" t="s">
        <v>86</v>
      </c>
      <c r="T41" s="29"/>
      <c r="U41" s="28" t="s">
        <v>86</v>
      </c>
      <c r="V41" s="28" t="s">
        <v>86</v>
      </c>
      <c r="W41" s="28" t="s">
        <v>86</v>
      </c>
      <c r="X41" s="28"/>
      <c r="Y41" s="28" t="s">
        <v>86</v>
      </c>
      <c r="Z41" s="28" t="s">
        <v>86</v>
      </c>
      <c r="AA41" s="28" t="s">
        <v>86</v>
      </c>
      <c r="AB41" s="9" t="s">
        <v>134</v>
      </c>
    </row>
    <row r="42">
      <c r="A42" s="9" t="s">
        <v>135</v>
      </c>
      <c r="B42" s="26">
        <v>99.0</v>
      </c>
      <c r="C42" s="8" t="s">
        <v>18</v>
      </c>
      <c r="D42" s="30"/>
      <c r="E42" s="25"/>
      <c r="F42" s="25"/>
      <c r="G42" s="30"/>
      <c r="H42" s="30"/>
      <c r="I42" s="30"/>
      <c r="J42" s="30"/>
      <c r="K42" s="30"/>
      <c r="L42" s="30"/>
      <c r="M42" s="30"/>
      <c r="N42" s="30"/>
      <c r="O42" s="28" t="s">
        <v>85</v>
      </c>
      <c r="P42" s="28" t="s">
        <v>85</v>
      </c>
      <c r="Q42" s="28" t="s">
        <v>86</v>
      </c>
      <c r="R42" s="28" t="s">
        <v>86</v>
      </c>
      <c r="S42" s="28" t="s">
        <v>86</v>
      </c>
      <c r="T42" s="28" t="s">
        <v>86</v>
      </c>
      <c r="U42" s="28" t="s">
        <v>86</v>
      </c>
      <c r="V42" s="28" t="s">
        <v>86</v>
      </c>
      <c r="W42" s="28" t="s">
        <v>86</v>
      </c>
      <c r="X42" s="28" t="s">
        <v>86</v>
      </c>
      <c r="Y42" s="28" t="s">
        <v>86</v>
      </c>
      <c r="Z42" s="28" t="s">
        <v>86</v>
      </c>
      <c r="AA42" s="28" t="s">
        <v>86</v>
      </c>
    </row>
    <row r="43">
      <c r="A43" s="9" t="s">
        <v>136</v>
      </c>
      <c r="B43" s="26" t="s">
        <v>89</v>
      </c>
      <c r="C43" s="8" t="s">
        <v>9</v>
      </c>
      <c r="D43" s="27"/>
      <c r="E43" s="27"/>
      <c r="F43" s="28" t="s">
        <v>85</v>
      </c>
      <c r="G43" s="28" t="s">
        <v>86</v>
      </c>
      <c r="H43" s="28" t="s">
        <v>90</v>
      </c>
      <c r="I43" s="27"/>
      <c r="J43" s="27"/>
      <c r="K43" s="27"/>
      <c r="L43" s="27"/>
      <c r="M43" s="27"/>
      <c r="N43" s="27"/>
      <c r="O43" s="30"/>
      <c r="P43" s="30"/>
      <c r="Q43" s="29"/>
      <c r="R43" s="29"/>
      <c r="S43" s="29"/>
      <c r="T43" s="29"/>
      <c r="U43" s="29"/>
      <c r="V43" s="29"/>
      <c r="W43" s="29"/>
      <c r="X43" s="29"/>
      <c r="Y43" s="29"/>
      <c r="Z43" s="29"/>
      <c r="AA43" s="29"/>
    </row>
    <row r="44">
      <c r="A44" s="6" t="s">
        <v>137</v>
      </c>
      <c r="B44" s="26">
        <v>299.0</v>
      </c>
      <c r="C44" s="10" t="s">
        <v>18</v>
      </c>
      <c r="D44" s="27"/>
      <c r="E44" s="27"/>
      <c r="F44" s="27"/>
      <c r="G44" s="27"/>
      <c r="H44" s="27"/>
      <c r="I44" s="27"/>
      <c r="J44" s="27"/>
      <c r="K44" s="27"/>
      <c r="L44" s="27"/>
      <c r="M44" s="27"/>
      <c r="N44" s="29"/>
      <c r="O44" s="30"/>
      <c r="P44" s="29"/>
      <c r="Q44" s="29"/>
      <c r="R44" s="29"/>
      <c r="S44" s="28" t="s">
        <v>85</v>
      </c>
      <c r="T44" s="29"/>
      <c r="U44" s="29"/>
      <c r="V44" s="28" t="s">
        <v>86</v>
      </c>
      <c r="W44" s="28" t="s">
        <v>86</v>
      </c>
      <c r="X44" s="28"/>
      <c r="Y44" s="28"/>
      <c r="Z44" s="28" t="s">
        <v>86</v>
      </c>
      <c r="AA44" s="28" t="s">
        <v>86</v>
      </c>
    </row>
    <row r="45">
      <c r="A45" s="9" t="s">
        <v>138</v>
      </c>
      <c r="B45" s="26">
        <v>69.0</v>
      </c>
      <c r="C45" s="8" t="s">
        <v>9</v>
      </c>
      <c r="D45" s="27"/>
      <c r="E45" s="27"/>
      <c r="F45" s="27"/>
      <c r="G45" s="27"/>
      <c r="H45" s="27"/>
      <c r="I45" s="27"/>
      <c r="J45" s="27"/>
      <c r="K45" s="27"/>
      <c r="L45" s="27"/>
      <c r="M45" s="27"/>
      <c r="N45" s="28" t="s">
        <v>85</v>
      </c>
      <c r="O45" s="30"/>
      <c r="P45" s="28" t="s">
        <v>86</v>
      </c>
      <c r="Q45" s="29"/>
      <c r="R45" s="29"/>
      <c r="S45" s="28" t="s">
        <v>86</v>
      </c>
      <c r="T45" s="29"/>
      <c r="U45" s="29"/>
      <c r="V45" s="28" t="s">
        <v>86</v>
      </c>
      <c r="W45" s="28" t="s">
        <v>86</v>
      </c>
      <c r="X45" s="28"/>
      <c r="Y45" s="28"/>
      <c r="Z45" s="28" t="s">
        <v>86</v>
      </c>
      <c r="AA45" s="28" t="s">
        <v>86</v>
      </c>
    </row>
    <row r="46">
      <c r="A46" s="6" t="s">
        <v>139</v>
      </c>
      <c r="B46" s="26">
        <v>49.0</v>
      </c>
      <c r="C46" s="10" t="s">
        <v>18</v>
      </c>
      <c r="D46" s="27"/>
      <c r="E46" s="27"/>
      <c r="F46" s="27"/>
      <c r="G46" s="27"/>
      <c r="H46" s="27"/>
      <c r="I46" s="27"/>
      <c r="J46" s="27"/>
      <c r="K46" s="27"/>
      <c r="L46" s="27"/>
      <c r="M46" s="27"/>
      <c r="N46" s="28"/>
      <c r="O46" s="30"/>
      <c r="P46" s="28"/>
      <c r="Q46" s="29"/>
      <c r="R46" s="29"/>
      <c r="S46" s="28"/>
      <c r="T46" s="31"/>
      <c r="U46" s="31" t="s">
        <v>85</v>
      </c>
      <c r="V46" s="28" t="s">
        <v>85</v>
      </c>
      <c r="W46" s="28" t="s">
        <v>85</v>
      </c>
      <c r="X46" s="28" t="s">
        <v>85</v>
      </c>
      <c r="Y46" s="28" t="s">
        <v>86</v>
      </c>
      <c r="Z46" s="28" t="s">
        <v>86</v>
      </c>
      <c r="AA46" s="28" t="s">
        <v>86</v>
      </c>
      <c r="AB46" s="6" t="s">
        <v>112</v>
      </c>
    </row>
    <row r="47">
      <c r="A47" s="9" t="s">
        <v>140</v>
      </c>
      <c r="B47" s="26">
        <v>199.0</v>
      </c>
      <c r="C47" s="8" t="s">
        <v>18</v>
      </c>
      <c r="D47" s="27"/>
      <c r="E47" s="27"/>
      <c r="F47" s="27"/>
      <c r="G47" s="27"/>
      <c r="H47" s="27"/>
      <c r="I47" s="27"/>
      <c r="J47" s="27"/>
      <c r="K47" s="27"/>
      <c r="L47" s="27"/>
      <c r="M47" s="27"/>
      <c r="N47" s="28" t="s">
        <v>85</v>
      </c>
      <c r="O47" s="30"/>
      <c r="P47" s="28" t="s">
        <v>86</v>
      </c>
      <c r="Q47" s="29"/>
      <c r="R47" s="29"/>
      <c r="S47" s="28" t="s">
        <v>86</v>
      </c>
      <c r="T47" s="29"/>
      <c r="U47" s="29"/>
      <c r="V47" s="28" t="s">
        <v>86</v>
      </c>
      <c r="W47" s="28" t="s">
        <v>86</v>
      </c>
      <c r="X47" s="28"/>
      <c r="Y47" s="28"/>
      <c r="Z47" s="28" t="s">
        <v>86</v>
      </c>
      <c r="AA47" s="28" t="s">
        <v>86</v>
      </c>
    </row>
    <row r="48">
      <c r="A48" s="9" t="s">
        <v>141</v>
      </c>
      <c r="B48" s="26">
        <v>99.0</v>
      </c>
      <c r="C48" s="8" t="s">
        <v>18</v>
      </c>
      <c r="D48" s="27"/>
      <c r="E48" s="27"/>
      <c r="F48" s="27"/>
      <c r="G48" s="27"/>
      <c r="H48" s="27"/>
      <c r="I48" s="27"/>
      <c r="J48" s="27"/>
      <c r="K48" s="27"/>
      <c r="L48" s="28" t="s">
        <v>85</v>
      </c>
      <c r="M48" s="27"/>
      <c r="N48" s="28" t="s">
        <v>86</v>
      </c>
      <c r="O48" s="30"/>
      <c r="P48" s="28" t="s">
        <v>86</v>
      </c>
      <c r="Q48" s="29"/>
      <c r="R48" s="29"/>
      <c r="S48" s="28" t="s">
        <v>86</v>
      </c>
      <c r="T48" s="29"/>
      <c r="U48" s="29"/>
      <c r="V48" s="28" t="s">
        <v>86</v>
      </c>
      <c r="W48" s="28" t="s">
        <v>86</v>
      </c>
      <c r="X48" s="28"/>
      <c r="Y48" s="28"/>
      <c r="Z48" s="28" t="s">
        <v>86</v>
      </c>
      <c r="AA48" s="28" t="s">
        <v>86</v>
      </c>
    </row>
    <row r="49">
      <c r="A49" s="9" t="s">
        <v>142</v>
      </c>
      <c r="B49" s="26">
        <v>99.0</v>
      </c>
      <c r="C49" s="8" t="s">
        <v>18</v>
      </c>
      <c r="D49" s="27"/>
      <c r="E49" s="27"/>
      <c r="F49" s="27"/>
      <c r="G49" s="27"/>
      <c r="H49" s="27"/>
      <c r="I49" s="27"/>
      <c r="J49" s="27"/>
      <c r="K49" s="27"/>
      <c r="L49" s="28" t="s">
        <v>85</v>
      </c>
      <c r="M49" s="27"/>
      <c r="N49" s="28" t="s">
        <v>86</v>
      </c>
      <c r="O49" s="30"/>
      <c r="P49" s="28" t="s">
        <v>86</v>
      </c>
      <c r="Q49" s="29"/>
      <c r="R49" s="29"/>
      <c r="S49" s="28" t="s">
        <v>86</v>
      </c>
      <c r="T49" s="29"/>
      <c r="U49" s="29"/>
      <c r="V49" s="28" t="s">
        <v>86</v>
      </c>
      <c r="W49" s="28" t="s">
        <v>86</v>
      </c>
      <c r="X49" s="28"/>
      <c r="Y49" s="28"/>
      <c r="Z49" s="28" t="s">
        <v>86</v>
      </c>
      <c r="AA49" s="28" t="s">
        <v>86</v>
      </c>
    </row>
    <row r="50">
      <c r="A50" s="6" t="s">
        <v>143</v>
      </c>
      <c r="B50" s="26">
        <v>99.0</v>
      </c>
      <c r="C50" s="10" t="s">
        <v>27</v>
      </c>
      <c r="D50" s="27"/>
      <c r="E50" s="27"/>
      <c r="F50" s="27"/>
      <c r="G50" s="27"/>
      <c r="H50" s="27"/>
      <c r="I50" s="27"/>
      <c r="J50" s="27"/>
      <c r="K50" s="27"/>
      <c r="L50" s="27"/>
      <c r="M50" s="27"/>
      <c r="N50" s="27"/>
      <c r="O50" s="30"/>
      <c r="P50" s="27"/>
      <c r="Q50" s="29"/>
      <c r="R50" s="29"/>
      <c r="S50" s="28" t="s">
        <v>85</v>
      </c>
      <c r="T50" s="29"/>
      <c r="U50" s="29"/>
      <c r="V50" s="28" t="s">
        <v>86</v>
      </c>
      <c r="W50" s="28" t="s">
        <v>86</v>
      </c>
      <c r="X50" s="28"/>
      <c r="Y50" s="28"/>
      <c r="Z50" s="28" t="s">
        <v>86</v>
      </c>
      <c r="AA50" s="28" t="s">
        <v>86</v>
      </c>
    </row>
    <row r="51">
      <c r="A51" s="9" t="s">
        <v>144</v>
      </c>
      <c r="B51" s="26" t="s">
        <v>89</v>
      </c>
      <c r="C51" s="8" t="s">
        <v>100</v>
      </c>
      <c r="D51" s="28" t="s">
        <v>85</v>
      </c>
      <c r="E51" s="28" t="s">
        <v>86</v>
      </c>
      <c r="F51" s="28" t="s">
        <v>90</v>
      </c>
      <c r="G51" s="27"/>
      <c r="H51" s="27"/>
      <c r="I51" s="27"/>
      <c r="J51" s="27"/>
      <c r="K51" s="27"/>
      <c r="L51" s="27"/>
      <c r="M51" s="27"/>
      <c r="N51" s="27"/>
      <c r="O51" s="30"/>
      <c r="P51" s="30"/>
      <c r="Q51" s="29"/>
      <c r="R51" s="29"/>
      <c r="S51" s="29"/>
      <c r="T51" s="29"/>
      <c r="U51" s="29"/>
      <c r="V51" s="29"/>
      <c r="W51" s="29"/>
      <c r="X51" s="29"/>
      <c r="Y51" s="29"/>
      <c r="Z51" s="29"/>
      <c r="AA51" s="29"/>
    </row>
    <row r="52">
      <c r="A52" s="9" t="s">
        <v>145</v>
      </c>
      <c r="B52" s="26">
        <v>199.0</v>
      </c>
      <c r="C52" s="8" t="s">
        <v>100</v>
      </c>
      <c r="D52" s="27"/>
      <c r="E52" s="27"/>
      <c r="F52" s="27"/>
      <c r="G52" s="28" t="s">
        <v>85</v>
      </c>
      <c r="H52" s="28" t="s">
        <v>86</v>
      </c>
      <c r="I52" s="28" t="s">
        <v>86</v>
      </c>
      <c r="J52" s="28" t="s">
        <v>86</v>
      </c>
      <c r="K52" s="28" t="s">
        <v>86</v>
      </c>
      <c r="L52" s="28" t="s">
        <v>86</v>
      </c>
      <c r="M52" s="28" t="s">
        <v>86</v>
      </c>
      <c r="N52" s="28" t="s">
        <v>86</v>
      </c>
      <c r="O52" s="28" t="s">
        <v>86</v>
      </c>
      <c r="P52" s="28" t="s">
        <v>86</v>
      </c>
      <c r="Q52" s="29"/>
      <c r="R52" s="28" t="s">
        <v>86</v>
      </c>
      <c r="S52" s="28" t="s">
        <v>86</v>
      </c>
      <c r="T52" s="29"/>
      <c r="U52" s="28" t="s">
        <v>86</v>
      </c>
      <c r="V52" s="28" t="s">
        <v>86</v>
      </c>
      <c r="W52" s="28" t="s">
        <v>86</v>
      </c>
      <c r="X52" s="28"/>
      <c r="Y52" s="28" t="s">
        <v>86</v>
      </c>
      <c r="Z52" s="28" t="s">
        <v>86</v>
      </c>
      <c r="AA52" s="28" t="s">
        <v>86</v>
      </c>
    </row>
    <row r="53">
      <c r="A53" s="6" t="s">
        <v>146</v>
      </c>
      <c r="B53" s="26">
        <v>99.0</v>
      </c>
      <c r="C53" s="10" t="s">
        <v>27</v>
      </c>
      <c r="D53" s="27"/>
      <c r="E53" s="27"/>
      <c r="F53" s="27"/>
      <c r="G53" s="27"/>
      <c r="H53" s="27"/>
      <c r="I53" s="27"/>
      <c r="J53" s="27"/>
      <c r="K53" s="27"/>
      <c r="L53" s="27"/>
      <c r="M53" s="27"/>
      <c r="N53" s="27"/>
      <c r="O53" s="30"/>
      <c r="P53" s="30"/>
      <c r="Q53" s="29"/>
      <c r="R53" s="28" t="s">
        <v>85</v>
      </c>
      <c r="S53" s="28" t="s">
        <v>85</v>
      </c>
      <c r="T53" s="29"/>
      <c r="U53" s="28" t="s">
        <v>86</v>
      </c>
      <c r="V53" s="28" t="s">
        <v>86</v>
      </c>
      <c r="W53" s="28" t="s">
        <v>86</v>
      </c>
      <c r="X53" s="28"/>
      <c r="Y53" s="28" t="s">
        <v>86</v>
      </c>
      <c r="Z53" s="28" t="s">
        <v>86</v>
      </c>
      <c r="AA53" s="28" t="s">
        <v>86</v>
      </c>
    </row>
    <row r="54">
      <c r="A54" s="9" t="s">
        <v>147</v>
      </c>
      <c r="B54" s="26">
        <v>99.0</v>
      </c>
      <c r="C54" s="8" t="s">
        <v>18</v>
      </c>
      <c r="D54" s="27"/>
      <c r="E54" s="27"/>
      <c r="F54" s="27"/>
      <c r="G54" s="27"/>
      <c r="H54" s="27"/>
      <c r="I54" s="27"/>
      <c r="J54" s="27"/>
      <c r="K54" s="27"/>
      <c r="L54" s="28" t="s">
        <v>85</v>
      </c>
      <c r="M54" s="27"/>
      <c r="N54" s="28" t="s">
        <v>86</v>
      </c>
      <c r="O54" s="30"/>
      <c r="P54" s="28" t="s">
        <v>86</v>
      </c>
      <c r="Q54" s="29"/>
      <c r="R54" s="29"/>
      <c r="S54" s="28" t="s">
        <v>86</v>
      </c>
      <c r="T54" s="29"/>
      <c r="U54" s="29"/>
      <c r="V54" s="28" t="s">
        <v>86</v>
      </c>
      <c r="W54" s="28" t="s">
        <v>86</v>
      </c>
      <c r="X54" s="28"/>
      <c r="Y54" s="28"/>
      <c r="Z54" s="28" t="s">
        <v>86</v>
      </c>
      <c r="AA54" s="28" t="s">
        <v>86</v>
      </c>
    </row>
    <row r="55">
      <c r="A55" s="6" t="s">
        <v>148</v>
      </c>
      <c r="B55" s="26"/>
      <c r="C55" s="8"/>
      <c r="D55" s="27"/>
      <c r="E55" s="27"/>
      <c r="F55" s="28"/>
      <c r="G55" s="28"/>
      <c r="H55" s="27"/>
      <c r="I55" s="27"/>
      <c r="J55" s="27"/>
      <c r="K55" s="27"/>
      <c r="L55" s="27"/>
      <c r="M55" s="27"/>
      <c r="N55" s="27"/>
      <c r="O55" s="30"/>
      <c r="P55" s="30"/>
      <c r="Q55" s="29"/>
      <c r="R55" s="29"/>
      <c r="S55" s="29"/>
      <c r="T55" s="29"/>
      <c r="U55" s="29"/>
      <c r="V55" s="29"/>
      <c r="W55" s="29"/>
      <c r="X55" s="29"/>
      <c r="Y55" s="29"/>
      <c r="Z55" s="29"/>
      <c r="AA55" s="31" t="s">
        <v>85</v>
      </c>
    </row>
    <row r="56">
      <c r="A56" s="9" t="s">
        <v>149</v>
      </c>
      <c r="B56" s="26" t="s">
        <v>89</v>
      </c>
      <c r="C56" s="8" t="s">
        <v>100</v>
      </c>
      <c r="D56" s="27"/>
      <c r="E56" s="27"/>
      <c r="F56" s="28" t="s">
        <v>85</v>
      </c>
      <c r="G56" s="28" t="s">
        <v>90</v>
      </c>
      <c r="H56" s="27"/>
      <c r="I56" s="27"/>
      <c r="J56" s="27"/>
      <c r="K56" s="27"/>
      <c r="L56" s="27"/>
      <c r="M56" s="27"/>
      <c r="N56" s="27"/>
      <c r="O56" s="30"/>
      <c r="P56" s="30"/>
      <c r="Q56" s="29"/>
      <c r="R56" s="29"/>
      <c r="S56" s="29"/>
      <c r="T56" s="29"/>
      <c r="U56" s="29"/>
      <c r="V56" s="29"/>
      <c r="W56" s="29"/>
      <c r="X56" s="29"/>
      <c r="Y56" s="29"/>
      <c r="Z56" s="29"/>
      <c r="AA56" s="29"/>
    </row>
    <row r="57">
      <c r="A57" s="9" t="s">
        <v>150</v>
      </c>
      <c r="B57" s="26" t="s">
        <v>89</v>
      </c>
      <c r="C57" s="8" t="s">
        <v>100</v>
      </c>
      <c r="D57" s="27"/>
      <c r="E57" s="27"/>
      <c r="F57" s="27"/>
      <c r="G57" s="27"/>
      <c r="H57" s="28" t="s">
        <v>93</v>
      </c>
      <c r="I57" s="27"/>
      <c r="J57" s="27"/>
      <c r="K57" s="27"/>
      <c r="L57" s="27"/>
      <c r="M57" s="27"/>
      <c r="N57" s="27"/>
      <c r="O57" s="30"/>
      <c r="P57" s="30"/>
      <c r="Q57" s="29"/>
      <c r="R57" s="29"/>
      <c r="S57" s="29"/>
      <c r="T57" s="29"/>
      <c r="U57" s="29"/>
      <c r="V57" s="29"/>
      <c r="W57" s="29"/>
      <c r="X57" s="29"/>
      <c r="Y57" s="29"/>
      <c r="Z57" s="29"/>
      <c r="AA57" s="29"/>
    </row>
    <row r="58">
      <c r="A58" s="9" t="s">
        <v>151</v>
      </c>
      <c r="B58" s="26" t="s">
        <v>89</v>
      </c>
      <c r="C58" s="8" t="s">
        <v>100</v>
      </c>
      <c r="D58" s="27"/>
      <c r="E58" s="27"/>
      <c r="F58" s="27"/>
      <c r="G58" s="27"/>
      <c r="H58" s="27"/>
      <c r="I58" s="28" t="s">
        <v>85</v>
      </c>
      <c r="J58" s="28" t="s">
        <v>90</v>
      </c>
      <c r="K58" s="27"/>
      <c r="L58" s="27"/>
      <c r="M58" s="27"/>
      <c r="N58" s="27"/>
      <c r="O58" s="30"/>
      <c r="P58" s="30"/>
      <c r="Q58" s="29"/>
      <c r="R58" s="29"/>
      <c r="S58" s="29"/>
      <c r="T58" s="29"/>
      <c r="U58" s="29"/>
      <c r="V58" s="29"/>
      <c r="W58" s="29"/>
      <c r="X58" s="29"/>
      <c r="Y58" s="29"/>
      <c r="Z58" s="29"/>
      <c r="AA58" s="29"/>
    </row>
    <row r="59">
      <c r="A59" s="9" t="s">
        <v>152</v>
      </c>
      <c r="B59" s="26">
        <v>199.0</v>
      </c>
      <c r="C59" s="8" t="s">
        <v>100</v>
      </c>
      <c r="D59" s="27"/>
      <c r="E59" s="27"/>
      <c r="F59" s="27"/>
      <c r="G59" s="27"/>
      <c r="H59" s="27"/>
      <c r="I59" s="27"/>
      <c r="J59" s="27"/>
      <c r="K59" s="28" t="s">
        <v>85</v>
      </c>
      <c r="L59" s="28" t="s">
        <v>85</v>
      </c>
      <c r="M59" s="28" t="s">
        <v>86</v>
      </c>
      <c r="N59" s="28" t="s">
        <v>86</v>
      </c>
      <c r="O59" s="28" t="s">
        <v>86</v>
      </c>
      <c r="P59" s="28" t="s">
        <v>86</v>
      </c>
      <c r="Q59" s="29"/>
      <c r="R59" s="28" t="s">
        <v>86</v>
      </c>
      <c r="S59" s="28" t="s">
        <v>86</v>
      </c>
      <c r="T59" s="29"/>
      <c r="U59" s="28" t="s">
        <v>90</v>
      </c>
      <c r="V59" s="28" t="s">
        <v>90</v>
      </c>
      <c r="W59" s="28" t="s">
        <v>90</v>
      </c>
      <c r="X59" s="28"/>
      <c r="Y59" s="28"/>
      <c r="Z59" s="28"/>
      <c r="AA59" s="28"/>
    </row>
    <row r="60">
      <c r="A60" s="6" t="s">
        <v>153</v>
      </c>
      <c r="B60" s="26"/>
      <c r="C60" s="10"/>
      <c r="D60" s="27"/>
      <c r="E60" s="28"/>
      <c r="F60" s="28"/>
      <c r="G60" s="27"/>
      <c r="H60" s="27"/>
      <c r="I60" s="27"/>
      <c r="J60" s="27"/>
      <c r="K60" s="27"/>
      <c r="L60" s="27"/>
      <c r="M60" s="27"/>
      <c r="N60" s="27"/>
      <c r="O60" s="30"/>
      <c r="P60" s="30"/>
      <c r="Q60" s="29"/>
      <c r="R60" s="29"/>
      <c r="S60" s="29"/>
      <c r="T60" s="29"/>
      <c r="U60" s="29"/>
      <c r="V60" s="29"/>
      <c r="W60" s="29"/>
      <c r="X60" s="31"/>
      <c r="Y60" s="31" t="s">
        <v>85</v>
      </c>
      <c r="Z60" s="31" t="s">
        <v>85</v>
      </c>
      <c r="AA60" s="31" t="s">
        <v>85</v>
      </c>
      <c r="AB60" s="6"/>
    </row>
    <row r="61">
      <c r="A61" s="6" t="s">
        <v>154</v>
      </c>
      <c r="B61" s="26">
        <v>49.0</v>
      </c>
      <c r="C61" s="10" t="s">
        <v>18</v>
      </c>
      <c r="D61" s="27"/>
      <c r="E61" s="28"/>
      <c r="F61" s="28"/>
      <c r="G61" s="27"/>
      <c r="H61" s="27"/>
      <c r="I61" s="27"/>
      <c r="J61" s="27"/>
      <c r="K61" s="27"/>
      <c r="L61" s="27"/>
      <c r="M61" s="27"/>
      <c r="N61" s="27"/>
      <c r="O61" s="30"/>
      <c r="P61" s="30"/>
      <c r="Q61" s="29"/>
      <c r="R61" s="29"/>
      <c r="S61" s="29"/>
      <c r="T61" s="31"/>
      <c r="U61" s="31" t="s">
        <v>85</v>
      </c>
      <c r="V61" s="31" t="s">
        <v>85</v>
      </c>
      <c r="W61" s="31" t="s">
        <v>85</v>
      </c>
      <c r="X61" s="31" t="s">
        <v>85</v>
      </c>
      <c r="Y61" s="31" t="s">
        <v>86</v>
      </c>
      <c r="Z61" s="31" t="s">
        <v>86</v>
      </c>
      <c r="AA61" s="31" t="s">
        <v>86</v>
      </c>
      <c r="AB61" s="6" t="s">
        <v>112</v>
      </c>
    </row>
    <row r="62">
      <c r="A62" s="9" t="s">
        <v>155</v>
      </c>
      <c r="B62" s="26" t="s">
        <v>89</v>
      </c>
      <c r="C62" s="8" t="s">
        <v>100</v>
      </c>
      <c r="D62" s="27"/>
      <c r="E62" s="28" t="s">
        <v>85</v>
      </c>
      <c r="F62" s="28" t="s">
        <v>90</v>
      </c>
      <c r="G62" s="27"/>
      <c r="H62" s="27"/>
      <c r="I62" s="27"/>
      <c r="J62" s="27"/>
      <c r="K62" s="27"/>
      <c r="L62" s="27"/>
      <c r="M62" s="27"/>
      <c r="N62" s="27"/>
      <c r="O62" s="30"/>
      <c r="P62" s="30"/>
      <c r="Q62" s="29"/>
      <c r="R62" s="29"/>
      <c r="S62" s="29"/>
      <c r="T62" s="29"/>
      <c r="U62" s="29"/>
      <c r="V62" s="29"/>
      <c r="W62" s="29"/>
      <c r="X62" s="29"/>
      <c r="Y62" s="29"/>
      <c r="Z62" s="29"/>
      <c r="AA62" s="29"/>
    </row>
    <row r="63">
      <c r="A63" s="9" t="s">
        <v>156</v>
      </c>
      <c r="B63" s="26">
        <v>99.0</v>
      </c>
      <c r="C63" s="8" t="s">
        <v>18</v>
      </c>
      <c r="D63" s="30"/>
      <c r="E63" s="30"/>
      <c r="F63" s="30"/>
      <c r="G63" s="30"/>
      <c r="H63" s="30"/>
      <c r="I63" s="30"/>
      <c r="J63" s="30"/>
      <c r="K63" s="30"/>
      <c r="L63" s="30"/>
      <c r="M63" s="30"/>
      <c r="N63" s="30"/>
      <c r="O63" s="30"/>
      <c r="P63" s="28" t="s">
        <v>85</v>
      </c>
      <c r="Q63" s="29"/>
      <c r="R63" s="28" t="s">
        <v>85</v>
      </c>
      <c r="S63" s="28" t="s">
        <v>86</v>
      </c>
      <c r="T63" s="29"/>
      <c r="U63" s="28" t="s">
        <v>86</v>
      </c>
      <c r="V63" s="28" t="s">
        <v>86</v>
      </c>
      <c r="W63" s="28" t="s">
        <v>86</v>
      </c>
      <c r="X63" s="28"/>
      <c r="Y63" s="28" t="s">
        <v>86</v>
      </c>
      <c r="Z63" s="28" t="s">
        <v>86</v>
      </c>
      <c r="AA63" s="28" t="s">
        <v>86</v>
      </c>
      <c r="AB63" s="6" t="s">
        <v>157</v>
      </c>
    </row>
    <row r="64">
      <c r="A64" s="6" t="s">
        <v>158</v>
      </c>
      <c r="B64" s="26">
        <v>99.0</v>
      </c>
      <c r="C64" s="10" t="s">
        <v>18</v>
      </c>
      <c r="D64" s="27"/>
      <c r="E64" s="32"/>
      <c r="F64" s="32"/>
      <c r="G64" s="27"/>
      <c r="H64" s="27"/>
      <c r="I64" s="27"/>
      <c r="J64" s="27"/>
      <c r="K64" s="27"/>
      <c r="L64" s="27"/>
      <c r="M64" s="27"/>
      <c r="N64" s="27"/>
      <c r="O64" s="30"/>
      <c r="P64" s="30"/>
      <c r="Q64" s="29"/>
      <c r="R64" s="29"/>
      <c r="S64" s="29"/>
      <c r="T64" s="29"/>
      <c r="U64" s="29"/>
      <c r="V64" s="28" t="s">
        <v>85</v>
      </c>
      <c r="W64" s="28" t="s">
        <v>85</v>
      </c>
      <c r="X64" s="28"/>
      <c r="Y64" s="28"/>
      <c r="Z64" s="28" t="s">
        <v>86</v>
      </c>
      <c r="AA64" s="28" t="s">
        <v>86</v>
      </c>
    </row>
    <row r="65">
      <c r="A65" s="9" t="s">
        <v>159</v>
      </c>
      <c r="B65" s="26" t="s">
        <v>89</v>
      </c>
      <c r="C65" s="8" t="s">
        <v>100</v>
      </c>
      <c r="D65" s="27"/>
      <c r="E65" s="28" t="s">
        <v>85</v>
      </c>
      <c r="F65" s="28" t="s">
        <v>90</v>
      </c>
      <c r="G65" s="27"/>
      <c r="H65" s="27"/>
      <c r="I65" s="27"/>
      <c r="J65" s="27"/>
      <c r="K65" s="27"/>
      <c r="L65" s="27"/>
      <c r="M65" s="27"/>
      <c r="N65" s="27"/>
      <c r="O65" s="30"/>
      <c r="P65" s="30"/>
      <c r="Q65" s="29"/>
      <c r="R65" s="29"/>
      <c r="S65" s="29"/>
      <c r="T65" s="29"/>
      <c r="U65" s="29"/>
      <c r="V65" s="29"/>
      <c r="W65" s="29"/>
      <c r="X65" s="29"/>
      <c r="Y65" s="29"/>
      <c r="Z65" s="29"/>
      <c r="AA65" s="29"/>
    </row>
    <row r="66">
      <c r="A66" s="6" t="s">
        <v>160</v>
      </c>
      <c r="B66" s="26">
        <v>0.0</v>
      </c>
      <c r="C66" s="10" t="s">
        <v>100</v>
      </c>
      <c r="D66" s="27"/>
      <c r="E66" s="27"/>
      <c r="F66" s="27"/>
      <c r="G66" s="27"/>
      <c r="H66" s="27"/>
      <c r="I66" s="27"/>
      <c r="J66" s="27"/>
      <c r="K66" s="27"/>
      <c r="L66" s="27"/>
      <c r="M66" s="28" t="s">
        <v>85</v>
      </c>
      <c r="N66" s="28" t="s">
        <v>85</v>
      </c>
      <c r="O66" s="28" t="s">
        <v>85</v>
      </c>
      <c r="P66" s="28" t="s">
        <v>85</v>
      </c>
      <c r="Q66" s="28" t="s">
        <v>86</v>
      </c>
      <c r="R66" s="28" t="s">
        <v>86</v>
      </c>
      <c r="S66" s="28" t="s">
        <v>86</v>
      </c>
      <c r="T66" s="28" t="s">
        <v>86</v>
      </c>
      <c r="U66" s="28" t="s">
        <v>86</v>
      </c>
      <c r="V66" s="28" t="s">
        <v>86</v>
      </c>
      <c r="W66" s="28" t="s">
        <v>86</v>
      </c>
      <c r="X66" s="28"/>
      <c r="Y66" s="28"/>
      <c r="Z66" s="28"/>
      <c r="AA66" s="28"/>
      <c r="AB66" s="6" t="s">
        <v>161</v>
      </c>
    </row>
    <row r="67">
      <c r="A67" s="9" t="s">
        <v>162</v>
      </c>
      <c r="B67" s="26" t="s">
        <v>89</v>
      </c>
      <c r="C67" s="8" t="s">
        <v>100</v>
      </c>
      <c r="D67" s="28" t="s">
        <v>85</v>
      </c>
      <c r="E67" s="28" t="s">
        <v>90</v>
      </c>
      <c r="F67" s="27"/>
      <c r="G67" s="27"/>
      <c r="H67" s="27"/>
      <c r="I67" s="27"/>
      <c r="J67" s="27"/>
      <c r="K67" s="27"/>
      <c r="L67" s="27"/>
      <c r="M67" s="27"/>
      <c r="N67" s="27"/>
      <c r="O67" s="30"/>
      <c r="P67" s="30"/>
      <c r="Q67" s="29"/>
      <c r="R67" s="29"/>
      <c r="S67" s="29"/>
      <c r="T67" s="29"/>
      <c r="U67" s="29"/>
      <c r="V67" s="29"/>
      <c r="W67" s="29"/>
      <c r="X67" s="29"/>
      <c r="Y67" s="29"/>
      <c r="Z67" s="29"/>
      <c r="AA67" s="29"/>
    </row>
    <row r="68">
      <c r="A68" s="9" t="s">
        <v>163</v>
      </c>
      <c r="B68" s="26" t="s">
        <v>89</v>
      </c>
      <c r="C68" s="8" t="s">
        <v>100</v>
      </c>
      <c r="D68" s="27"/>
      <c r="E68" s="27"/>
      <c r="F68" s="28" t="s">
        <v>85</v>
      </c>
      <c r="G68" s="28" t="s">
        <v>90</v>
      </c>
      <c r="H68" s="27"/>
      <c r="I68" s="27"/>
      <c r="J68" s="27"/>
      <c r="K68" s="27"/>
      <c r="L68" s="27"/>
      <c r="M68" s="27"/>
      <c r="N68" s="27"/>
      <c r="O68" s="30"/>
      <c r="P68" s="30"/>
      <c r="Q68" s="29"/>
      <c r="R68" s="29"/>
      <c r="S68" s="29"/>
      <c r="T68" s="29"/>
      <c r="U68" s="29"/>
      <c r="V68" s="29"/>
      <c r="W68" s="29"/>
      <c r="X68" s="29"/>
      <c r="Y68" s="29"/>
      <c r="Z68" s="29"/>
      <c r="AA68" s="29"/>
    </row>
    <row r="69">
      <c r="A69" s="9" t="s">
        <v>164</v>
      </c>
      <c r="B69" s="26" t="s">
        <v>89</v>
      </c>
      <c r="C69" s="8" t="s">
        <v>100</v>
      </c>
      <c r="D69" s="27"/>
      <c r="E69" s="27"/>
      <c r="F69" s="27"/>
      <c r="G69" s="27"/>
      <c r="H69" s="28" t="s">
        <v>93</v>
      </c>
      <c r="I69" s="27"/>
      <c r="J69" s="27"/>
      <c r="K69" s="27"/>
      <c r="L69" s="27"/>
      <c r="M69" s="27"/>
      <c r="N69" s="27"/>
      <c r="O69" s="30"/>
      <c r="P69" s="30"/>
      <c r="Q69" s="29"/>
      <c r="R69" s="29"/>
      <c r="S69" s="29"/>
      <c r="T69" s="29"/>
      <c r="U69" s="29"/>
      <c r="V69" s="29"/>
      <c r="W69" s="29"/>
      <c r="X69" s="29"/>
      <c r="Y69" s="29"/>
      <c r="Z69" s="29"/>
      <c r="AA69" s="29"/>
    </row>
    <row r="70">
      <c r="A70" s="9" t="s">
        <v>165</v>
      </c>
      <c r="B70" s="26" t="s">
        <v>89</v>
      </c>
      <c r="C70" s="8" t="s">
        <v>100</v>
      </c>
      <c r="D70" s="27"/>
      <c r="E70" s="27"/>
      <c r="F70" s="27"/>
      <c r="G70" s="27"/>
      <c r="H70" s="27"/>
      <c r="I70" s="28" t="s">
        <v>85</v>
      </c>
      <c r="J70" s="28" t="s">
        <v>90</v>
      </c>
      <c r="K70" s="27"/>
      <c r="L70" s="27"/>
      <c r="M70" s="27"/>
      <c r="N70" s="27"/>
      <c r="O70" s="30"/>
      <c r="P70" s="30"/>
      <c r="Q70" s="29"/>
      <c r="R70" s="29"/>
      <c r="S70" s="29"/>
      <c r="T70" s="29"/>
      <c r="U70" s="29"/>
      <c r="V70" s="29"/>
      <c r="W70" s="29"/>
      <c r="X70" s="29"/>
      <c r="Y70" s="29"/>
      <c r="Z70" s="29"/>
      <c r="AA70" s="29"/>
    </row>
    <row r="71">
      <c r="A71" s="9" t="s">
        <v>166</v>
      </c>
      <c r="B71" s="26">
        <v>399.0</v>
      </c>
      <c r="C71" s="8" t="s">
        <v>100</v>
      </c>
      <c r="D71" s="27"/>
      <c r="E71" s="27"/>
      <c r="F71" s="27"/>
      <c r="G71" s="27"/>
      <c r="H71" s="27"/>
      <c r="I71" s="27"/>
      <c r="J71" s="27"/>
      <c r="K71" s="28" t="s">
        <v>85</v>
      </c>
      <c r="L71" s="28" t="s">
        <v>85</v>
      </c>
      <c r="M71" s="28" t="s">
        <v>86</v>
      </c>
      <c r="N71" s="28" t="s">
        <v>86</v>
      </c>
      <c r="O71" s="28" t="s">
        <v>86</v>
      </c>
      <c r="P71" s="28" t="s">
        <v>86</v>
      </c>
      <c r="Q71" s="29"/>
      <c r="R71" s="28" t="s">
        <v>90</v>
      </c>
      <c r="S71" s="28" t="s">
        <v>90</v>
      </c>
      <c r="T71" s="29"/>
      <c r="U71" s="29"/>
      <c r="V71" s="29"/>
      <c r="W71" s="29"/>
      <c r="X71" s="29"/>
      <c r="Y71" s="29"/>
      <c r="Z71" s="29"/>
      <c r="AA71" s="29"/>
    </row>
    <row r="72">
      <c r="A72" s="9" t="s">
        <v>167</v>
      </c>
      <c r="B72" s="26">
        <v>0.0</v>
      </c>
      <c r="C72" s="10" t="s">
        <v>100</v>
      </c>
      <c r="D72" s="27"/>
      <c r="E72" s="27"/>
      <c r="F72" s="27"/>
      <c r="G72" s="27"/>
      <c r="H72" s="27"/>
      <c r="I72" s="27"/>
      <c r="J72" s="27"/>
      <c r="K72" s="27"/>
      <c r="L72" s="27"/>
      <c r="M72" s="27"/>
      <c r="N72" s="27"/>
      <c r="O72" s="27"/>
      <c r="P72" s="27"/>
      <c r="Q72" s="28" t="s">
        <v>93</v>
      </c>
      <c r="R72" s="27"/>
      <c r="S72" s="27"/>
      <c r="T72" s="27"/>
      <c r="U72" s="27"/>
      <c r="V72" s="27"/>
      <c r="W72" s="27"/>
      <c r="X72" s="27"/>
      <c r="Y72" s="27"/>
      <c r="Z72" s="27"/>
      <c r="AA72" s="27"/>
    </row>
    <row r="73">
      <c r="A73" s="6" t="s">
        <v>168</v>
      </c>
      <c r="B73" s="26">
        <v>399.0</v>
      </c>
      <c r="C73" s="10" t="s">
        <v>100</v>
      </c>
      <c r="D73" s="30"/>
      <c r="E73" s="25"/>
      <c r="F73" s="25"/>
      <c r="G73" s="30"/>
      <c r="H73" s="30"/>
      <c r="I73" s="30"/>
      <c r="J73" s="30"/>
      <c r="K73" s="30"/>
      <c r="L73" s="30"/>
      <c r="M73" s="30"/>
      <c r="N73" s="30"/>
      <c r="O73" s="32"/>
      <c r="P73" s="32"/>
      <c r="Q73" s="29"/>
      <c r="R73" s="32"/>
      <c r="S73" s="32"/>
      <c r="T73" s="32"/>
      <c r="U73" s="28" t="s">
        <v>85</v>
      </c>
      <c r="V73" s="28" t="s">
        <v>85</v>
      </c>
      <c r="W73" s="28" t="s">
        <v>85</v>
      </c>
      <c r="X73" s="28"/>
      <c r="Y73" s="28" t="s">
        <v>86</v>
      </c>
      <c r="Z73" s="28" t="s">
        <v>86</v>
      </c>
      <c r="AA73" s="28" t="s">
        <v>86</v>
      </c>
    </row>
    <row r="74">
      <c r="A74" s="6" t="s">
        <v>169</v>
      </c>
      <c r="B74" s="26">
        <v>0.0</v>
      </c>
      <c r="C74" s="10" t="s">
        <v>100</v>
      </c>
      <c r="D74" s="30"/>
      <c r="E74" s="25"/>
      <c r="F74" s="25"/>
      <c r="G74" s="30"/>
      <c r="H74" s="30"/>
      <c r="I74" s="30"/>
      <c r="J74" s="30"/>
      <c r="K74" s="30"/>
      <c r="L74" s="30"/>
      <c r="M74" s="30"/>
      <c r="N74" s="30"/>
      <c r="O74" s="21"/>
      <c r="P74" s="21"/>
      <c r="Q74" s="29"/>
      <c r="R74" s="21"/>
      <c r="S74" s="21"/>
      <c r="T74" s="28" t="s">
        <v>85</v>
      </c>
      <c r="U74" s="21"/>
      <c r="V74" s="21"/>
      <c r="W74" s="21"/>
      <c r="X74" s="23" t="s">
        <v>86</v>
      </c>
      <c r="Y74" s="21"/>
      <c r="Z74" s="21"/>
      <c r="AA74" s="21"/>
      <c r="AB74" s="6" t="s">
        <v>170</v>
      </c>
    </row>
    <row r="75">
      <c r="A75" s="9" t="s">
        <v>171</v>
      </c>
      <c r="B75" s="26">
        <v>99.0</v>
      </c>
      <c r="C75" s="8" t="s">
        <v>27</v>
      </c>
      <c r="D75" s="30"/>
      <c r="E75" s="25"/>
      <c r="F75" s="25"/>
      <c r="G75" s="30"/>
      <c r="H75" s="30"/>
      <c r="I75" s="30"/>
      <c r="J75" s="30"/>
      <c r="K75" s="30"/>
      <c r="L75" s="30"/>
      <c r="M75" s="30"/>
      <c r="N75" s="30"/>
      <c r="O75" s="28" t="s">
        <v>85</v>
      </c>
      <c r="P75" s="28" t="s">
        <v>85</v>
      </c>
      <c r="Q75" s="29"/>
      <c r="R75" s="28" t="s">
        <v>86</v>
      </c>
      <c r="S75" s="28" t="s">
        <v>86</v>
      </c>
      <c r="T75" s="29"/>
      <c r="U75" s="28" t="s">
        <v>86</v>
      </c>
      <c r="V75" s="28" t="s">
        <v>86</v>
      </c>
      <c r="W75" s="28" t="s">
        <v>86</v>
      </c>
      <c r="X75" s="28"/>
      <c r="Y75" s="28" t="s">
        <v>86</v>
      </c>
      <c r="Z75" s="28" t="s">
        <v>86</v>
      </c>
      <c r="AA75" s="28" t="s">
        <v>86</v>
      </c>
    </row>
    <row r="76">
      <c r="A76" s="6" t="s">
        <v>172</v>
      </c>
      <c r="B76" s="26">
        <v>49.0</v>
      </c>
      <c r="C76" s="10" t="s">
        <v>18</v>
      </c>
      <c r="D76" s="27"/>
      <c r="E76" s="27"/>
      <c r="F76" s="27"/>
      <c r="G76" s="27"/>
      <c r="H76" s="27"/>
      <c r="I76" s="27"/>
      <c r="J76" s="27"/>
      <c r="K76" s="27"/>
      <c r="L76" s="28"/>
      <c r="M76" s="27"/>
      <c r="N76" s="28"/>
      <c r="O76" s="30"/>
      <c r="P76" s="28"/>
      <c r="Q76" s="29"/>
      <c r="R76" s="29"/>
      <c r="S76" s="28"/>
      <c r="T76" s="29"/>
      <c r="U76" s="29"/>
      <c r="V76" s="28"/>
      <c r="W76" s="28"/>
      <c r="X76" s="28"/>
      <c r="Y76" s="28" t="s">
        <v>85</v>
      </c>
      <c r="Z76" s="28" t="s">
        <v>85</v>
      </c>
      <c r="AA76" s="28" t="s">
        <v>85</v>
      </c>
    </row>
    <row r="77">
      <c r="A77" s="6" t="s">
        <v>173</v>
      </c>
      <c r="B77" s="26">
        <v>199.0</v>
      </c>
      <c r="C77" s="10" t="s">
        <v>18</v>
      </c>
      <c r="D77" s="27"/>
      <c r="E77" s="27"/>
      <c r="F77" s="27"/>
      <c r="G77" s="27"/>
      <c r="H77" s="27"/>
      <c r="I77" s="27"/>
      <c r="J77" s="27"/>
      <c r="K77" s="27"/>
      <c r="L77" s="28"/>
      <c r="M77" s="27"/>
      <c r="N77" s="28"/>
      <c r="O77" s="30"/>
      <c r="P77" s="28"/>
      <c r="Q77" s="29"/>
      <c r="R77" s="29"/>
      <c r="S77" s="28"/>
      <c r="T77" s="29"/>
      <c r="U77" s="29"/>
      <c r="V77" s="28"/>
      <c r="W77" s="28"/>
      <c r="X77" s="28"/>
      <c r="Y77" s="28"/>
      <c r="Z77" s="28" t="s">
        <v>85</v>
      </c>
      <c r="AA77" s="28" t="s">
        <v>85</v>
      </c>
    </row>
    <row r="78">
      <c r="A78" s="9" t="s">
        <v>174</v>
      </c>
      <c r="B78" s="26">
        <v>49.0</v>
      </c>
      <c r="C78" s="8" t="s">
        <v>18</v>
      </c>
      <c r="D78" s="27"/>
      <c r="E78" s="27"/>
      <c r="F78" s="27"/>
      <c r="G78" s="27"/>
      <c r="H78" s="27"/>
      <c r="I78" s="27"/>
      <c r="J78" s="27"/>
      <c r="K78" s="27"/>
      <c r="L78" s="28" t="s">
        <v>85</v>
      </c>
      <c r="M78" s="27"/>
      <c r="N78" s="28" t="s">
        <v>86</v>
      </c>
      <c r="O78" s="30"/>
      <c r="P78" s="28" t="s">
        <v>86</v>
      </c>
      <c r="Q78" s="29"/>
      <c r="R78" s="29"/>
      <c r="S78" s="28" t="s">
        <v>86</v>
      </c>
      <c r="T78" s="29"/>
      <c r="U78" s="29"/>
      <c r="V78" s="28" t="s">
        <v>86</v>
      </c>
      <c r="W78" s="28" t="s">
        <v>86</v>
      </c>
      <c r="X78" s="28"/>
      <c r="Y78" s="28"/>
      <c r="Z78" s="28" t="s">
        <v>86</v>
      </c>
      <c r="AA78" s="28" t="s">
        <v>86</v>
      </c>
    </row>
    <row r="79">
      <c r="A79" s="9" t="s">
        <v>175</v>
      </c>
      <c r="B79" s="26">
        <v>199.0</v>
      </c>
      <c r="C79" s="8" t="s">
        <v>100</v>
      </c>
      <c r="D79" s="27"/>
      <c r="E79" s="27"/>
      <c r="F79" s="27"/>
      <c r="G79" s="27"/>
      <c r="H79" s="28" t="s">
        <v>85</v>
      </c>
      <c r="I79" s="28" t="s">
        <v>86</v>
      </c>
      <c r="J79" s="28" t="s">
        <v>86</v>
      </c>
      <c r="K79" s="28" t="s">
        <v>86</v>
      </c>
      <c r="L79" s="28" t="s">
        <v>86</v>
      </c>
      <c r="M79" s="28" t="s">
        <v>86</v>
      </c>
      <c r="N79" s="28" t="s">
        <v>86</v>
      </c>
      <c r="O79" s="28" t="s">
        <v>86</v>
      </c>
      <c r="P79" s="28" t="s">
        <v>86</v>
      </c>
      <c r="Q79" s="28" t="s">
        <v>86</v>
      </c>
      <c r="R79" s="28" t="s">
        <v>86</v>
      </c>
      <c r="S79" s="28" t="s">
        <v>86</v>
      </c>
      <c r="T79" s="28" t="s">
        <v>86</v>
      </c>
      <c r="U79" s="28" t="s">
        <v>86</v>
      </c>
      <c r="V79" s="28" t="s">
        <v>86</v>
      </c>
      <c r="W79" s="28" t="s">
        <v>86</v>
      </c>
      <c r="X79" s="28" t="s">
        <v>86</v>
      </c>
      <c r="Y79" s="28" t="s">
        <v>86</v>
      </c>
      <c r="Z79" s="28" t="s">
        <v>86</v>
      </c>
      <c r="AA79" s="28" t="s">
        <v>86</v>
      </c>
    </row>
    <row r="80">
      <c r="A80" s="6" t="s">
        <v>176</v>
      </c>
      <c r="B80" s="26">
        <v>199.0</v>
      </c>
      <c r="C80" s="8" t="s">
        <v>100</v>
      </c>
      <c r="D80" s="30"/>
      <c r="E80" s="30"/>
      <c r="F80" s="30"/>
      <c r="G80" s="30"/>
      <c r="H80" s="30"/>
      <c r="I80" s="30"/>
      <c r="J80" s="30"/>
      <c r="K80" s="30"/>
      <c r="L80" s="30"/>
      <c r="M80" s="30"/>
      <c r="N80" s="30"/>
      <c r="O80" s="30"/>
      <c r="P80" s="32"/>
      <c r="Q80" s="29"/>
      <c r="R80" s="29"/>
      <c r="S80" s="32"/>
      <c r="T80" s="29"/>
      <c r="U80" s="28" t="s">
        <v>85</v>
      </c>
      <c r="V80" s="28" t="s">
        <v>85</v>
      </c>
      <c r="W80" s="28" t="s">
        <v>85</v>
      </c>
      <c r="X80" s="28"/>
      <c r="Y80" s="28" t="s">
        <v>86</v>
      </c>
      <c r="Z80" s="28" t="s">
        <v>86</v>
      </c>
      <c r="AA80" s="28" t="s">
        <v>86</v>
      </c>
      <c r="AB80" s="6" t="s">
        <v>177</v>
      </c>
    </row>
    <row r="81">
      <c r="A81" s="6" t="s">
        <v>178</v>
      </c>
      <c r="B81" s="26">
        <v>69.0</v>
      </c>
      <c r="C81" s="10" t="s">
        <v>9</v>
      </c>
      <c r="D81" s="27"/>
      <c r="E81" s="27"/>
      <c r="F81" s="27"/>
      <c r="G81" s="27"/>
      <c r="H81" s="27"/>
      <c r="I81" s="27"/>
      <c r="J81" s="27"/>
      <c r="K81" s="27"/>
      <c r="L81" s="27"/>
      <c r="M81" s="27"/>
      <c r="N81" s="32"/>
      <c r="O81" s="32"/>
      <c r="P81" s="32"/>
      <c r="Q81" s="29"/>
      <c r="R81" s="32"/>
      <c r="S81" s="32"/>
      <c r="T81" s="29"/>
      <c r="U81" s="28" t="s">
        <v>85</v>
      </c>
      <c r="V81" s="28" t="s">
        <v>85</v>
      </c>
      <c r="W81" s="28" t="s">
        <v>85</v>
      </c>
      <c r="X81" s="28"/>
      <c r="Y81" s="28" t="s">
        <v>86</v>
      </c>
      <c r="Z81" s="28" t="s">
        <v>86</v>
      </c>
      <c r="AA81" s="28" t="s">
        <v>86</v>
      </c>
    </row>
    <row r="82">
      <c r="A82" s="6" t="s">
        <v>179</v>
      </c>
      <c r="B82" s="26">
        <v>49.0</v>
      </c>
      <c r="C82" s="10" t="s">
        <v>129</v>
      </c>
      <c r="D82" s="30"/>
      <c r="E82" s="30"/>
      <c r="F82" s="30"/>
      <c r="G82" s="30"/>
      <c r="H82" s="30"/>
      <c r="I82" s="30"/>
      <c r="J82" s="30"/>
      <c r="K82" s="30"/>
      <c r="L82" s="30"/>
      <c r="M82" s="30"/>
      <c r="N82" s="30"/>
      <c r="O82" s="30"/>
      <c r="P82" s="28"/>
      <c r="Q82" s="29"/>
      <c r="R82" s="29"/>
      <c r="S82" s="28"/>
      <c r="T82" s="29"/>
      <c r="U82" s="29"/>
      <c r="V82" s="28"/>
      <c r="W82" s="28"/>
      <c r="X82" s="28"/>
      <c r="Y82" s="28" t="s">
        <v>85</v>
      </c>
      <c r="Z82" s="28" t="s">
        <v>85</v>
      </c>
      <c r="AA82" s="28" t="s">
        <v>85</v>
      </c>
      <c r="AB82" s="6" t="s">
        <v>180</v>
      </c>
    </row>
    <row r="83">
      <c r="A83" s="9" t="s">
        <v>181</v>
      </c>
      <c r="B83" s="26">
        <v>149.0</v>
      </c>
      <c r="C83" s="8" t="s">
        <v>27</v>
      </c>
      <c r="D83" s="30"/>
      <c r="E83" s="30"/>
      <c r="F83" s="30"/>
      <c r="G83" s="30"/>
      <c r="H83" s="30"/>
      <c r="I83" s="30"/>
      <c r="J83" s="30"/>
      <c r="K83" s="30"/>
      <c r="L83" s="30"/>
      <c r="M83" s="30"/>
      <c r="N83" s="30"/>
      <c r="O83" s="30"/>
      <c r="P83" s="28" t="s">
        <v>85</v>
      </c>
      <c r="Q83" s="29"/>
      <c r="R83" s="29"/>
      <c r="S83" s="28" t="s">
        <v>86</v>
      </c>
      <c r="T83" s="29"/>
      <c r="U83" s="29"/>
      <c r="V83" s="28" t="s">
        <v>86</v>
      </c>
      <c r="W83" s="28" t="s">
        <v>86</v>
      </c>
      <c r="X83" s="28"/>
      <c r="Y83" s="28"/>
      <c r="Z83" s="28" t="s">
        <v>86</v>
      </c>
      <c r="AA83" s="28" t="s">
        <v>86</v>
      </c>
    </row>
    <row r="84">
      <c r="A84" s="9" t="s">
        <v>182</v>
      </c>
      <c r="B84" s="26">
        <v>99.0</v>
      </c>
      <c r="C84" s="8" t="s">
        <v>27</v>
      </c>
      <c r="D84" s="27"/>
      <c r="E84" s="27"/>
      <c r="F84" s="27"/>
      <c r="G84" s="27"/>
      <c r="H84" s="27"/>
      <c r="I84" s="27"/>
      <c r="J84" s="27"/>
      <c r="K84" s="27"/>
      <c r="L84" s="27"/>
      <c r="M84" s="28" t="s">
        <v>85</v>
      </c>
      <c r="N84" s="28" t="s">
        <v>85</v>
      </c>
      <c r="O84" s="28" t="s">
        <v>86</v>
      </c>
      <c r="P84" s="28" t="s">
        <v>86</v>
      </c>
      <c r="Q84" s="28" t="s">
        <v>86</v>
      </c>
      <c r="R84" s="28" t="s">
        <v>86</v>
      </c>
      <c r="S84" s="28" t="s">
        <v>86</v>
      </c>
      <c r="T84" s="28" t="s">
        <v>86</v>
      </c>
      <c r="U84" s="28" t="s">
        <v>86</v>
      </c>
      <c r="V84" s="28" t="s">
        <v>86</v>
      </c>
      <c r="W84" s="28" t="s">
        <v>86</v>
      </c>
      <c r="X84" s="28" t="s">
        <v>86</v>
      </c>
      <c r="Y84" s="28" t="s">
        <v>86</v>
      </c>
      <c r="Z84" s="28" t="s">
        <v>86</v>
      </c>
      <c r="AA84" s="28" t="s">
        <v>86</v>
      </c>
    </row>
    <row r="85">
      <c r="A85" s="6" t="s">
        <v>183</v>
      </c>
      <c r="B85" s="26">
        <v>299.0</v>
      </c>
      <c r="C85" s="10" t="s">
        <v>18</v>
      </c>
      <c r="D85" s="27"/>
      <c r="E85" s="27"/>
      <c r="F85" s="27"/>
      <c r="G85" s="27"/>
      <c r="H85" s="27"/>
      <c r="I85" s="27"/>
      <c r="J85" s="28"/>
      <c r="K85" s="28"/>
      <c r="L85" s="28"/>
      <c r="M85" s="28"/>
      <c r="N85" s="28"/>
      <c r="O85" s="30"/>
      <c r="P85" s="30"/>
      <c r="Q85" s="29"/>
      <c r="R85" s="29"/>
      <c r="S85" s="29"/>
      <c r="T85" s="29"/>
      <c r="U85" s="29"/>
      <c r="V85" s="29"/>
      <c r="W85" s="29"/>
      <c r="X85" s="29"/>
      <c r="Y85" s="29"/>
      <c r="Z85" s="31" t="s">
        <v>85</v>
      </c>
      <c r="AA85" s="31" t="s">
        <v>85</v>
      </c>
    </row>
    <row r="86">
      <c r="A86" s="9" t="s">
        <v>184</v>
      </c>
      <c r="B86" s="26" t="s">
        <v>89</v>
      </c>
      <c r="C86" s="8" t="s">
        <v>18</v>
      </c>
      <c r="D86" s="27"/>
      <c r="E86" s="27"/>
      <c r="F86" s="27"/>
      <c r="G86" s="27"/>
      <c r="H86" s="27"/>
      <c r="I86" s="27"/>
      <c r="J86" s="28" t="s">
        <v>85</v>
      </c>
      <c r="K86" s="28" t="s">
        <v>86</v>
      </c>
      <c r="L86" s="28" t="s">
        <v>86</v>
      </c>
      <c r="M86" s="28" t="s">
        <v>90</v>
      </c>
      <c r="N86" s="28" t="s">
        <v>90</v>
      </c>
      <c r="O86" s="30"/>
      <c r="P86" s="30"/>
      <c r="Q86" s="29"/>
      <c r="R86" s="29"/>
      <c r="S86" s="29"/>
      <c r="T86" s="29"/>
      <c r="U86" s="29"/>
      <c r="V86" s="29"/>
      <c r="W86" s="29"/>
      <c r="X86" s="29"/>
      <c r="Y86" s="29"/>
      <c r="Z86" s="29"/>
      <c r="AA86" s="29"/>
    </row>
    <row r="87">
      <c r="A87" s="9" t="s">
        <v>185</v>
      </c>
      <c r="B87" s="26" t="s">
        <v>89</v>
      </c>
      <c r="C87" s="8" t="s">
        <v>100</v>
      </c>
      <c r="D87" s="28" t="s">
        <v>85</v>
      </c>
      <c r="E87" s="28" t="s">
        <v>86</v>
      </c>
      <c r="F87" s="28" t="s">
        <v>86</v>
      </c>
      <c r="G87" s="28" t="s">
        <v>90</v>
      </c>
      <c r="H87" s="27"/>
      <c r="I87" s="27"/>
      <c r="J87" s="27"/>
      <c r="K87" s="27"/>
      <c r="L87" s="27"/>
      <c r="M87" s="27"/>
      <c r="N87" s="27"/>
      <c r="O87" s="30"/>
      <c r="P87" s="30"/>
      <c r="Q87" s="29"/>
      <c r="R87" s="29"/>
      <c r="S87" s="29"/>
      <c r="T87" s="29"/>
      <c r="U87" s="29"/>
      <c r="V87" s="29"/>
      <c r="W87" s="29"/>
      <c r="X87" s="29"/>
      <c r="Y87" s="29"/>
      <c r="Z87" s="29"/>
      <c r="AA87" s="29"/>
    </row>
    <row r="88">
      <c r="A88" s="6" t="s">
        <v>186</v>
      </c>
      <c r="B88" s="26">
        <v>149.0</v>
      </c>
      <c r="C88" s="10" t="s">
        <v>18</v>
      </c>
      <c r="D88" s="27"/>
      <c r="E88" s="27"/>
      <c r="F88" s="27"/>
      <c r="G88" s="27"/>
      <c r="H88" s="27"/>
      <c r="I88" s="27"/>
      <c r="J88" s="27"/>
      <c r="K88" s="27"/>
      <c r="L88" s="27"/>
      <c r="M88" s="27"/>
      <c r="N88" s="28"/>
      <c r="O88" s="30"/>
      <c r="P88" s="28"/>
      <c r="Q88" s="29"/>
      <c r="R88" s="29"/>
      <c r="S88" s="28"/>
      <c r="T88" s="31"/>
      <c r="U88" s="29"/>
      <c r="V88" s="28"/>
      <c r="W88" s="28"/>
      <c r="X88" s="28"/>
      <c r="Y88" s="28" t="s">
        <v>85</v>
      </c>
      <c r="Z88" s="28" t="s">
        <v>85</v>
      </c>
      <c r="AA88" s="28" t="s">
        <v>85</v>
      </c>
    </row>
    <row r="89">
      <c r="A89" s="9" t="s">
        <v>187</v>
      </c>
      <c r="B89" s="26">
        <v>149.0</v>
      </c>
      <c r="C89" s="8" t="s">
        <v>9</v>
      </c>
      <c r="D89" s="27"/>
      <c r="E89" s="27"/>
      <c r="F89" s="27"/>
      <c r="G89" s="27"/>
      <c r="H89" s="27"/>
      <c r="I89" s="27"/>
      <c r="J89" s="27"/>
      <c r="K89" s="27"/>
      <c r="L89" s="27"/>
      <c r="M89" s="27"/>
      <c r="N89" s="28" t="s">
        <v>85</v>
      </c>
      <c r="O89" s="30"/>
      <c r="P89" s="28" t="s">
        <v>86</v>
      </c>
      <c r="Q89" s="29"/>
      <c r="R89" s="29"/>
      <c r="S89" s="28" t="s">
        <v>86</v>
      </c>
      <c r="T89" s="29"/>
      <c r="U89" s="29"/>
      <c r="V89" s="28" t="s">
        <v>86</v>
      </c>
      <c r="W89" s="28" t="s">
        <v>86</v>
      </c>
      <c r="X89" s="28"/>
      <c r="Y89" s="28"/>
      <c r="Z89" s="28" t="s">
        <v>86</v>
      </c>
      <c r="AA89" s="28" t="s">
        <v>86</v>
      </c>
    </row>
    <row r="90">
      <c r="A90" s="6" t="s">
        <v>188</v>
      </c>
      <c r="B90" s="26"/>
      <c r="C90" s="8"/>
      <c r="D90" s="30"/>
      <c r="E90" s="25"/>
      <c r="F90" s="25"/>
      <c r="G90" s="30"/>
      <c r="H90" s="30"/>
      <c r="I90" s="30"/>
      <c r="J90" s="30"/>
      <c r="K90" s="30"/>
      <c r="L90" s="30"/>
      <c r="M90" s="30"/>
      <c r="N90" s="30"/>
      <c r="O90" s="28"/>
      <c r="P90" s="28"/>
      <c r="Q90" s="29"/>
      <c r="R90" s="28"/>
      <c r="S90" s="28"/>
      <c r="T90" s="29"/>
      <c r="U90" s="28"/>
      <c r="V90" s="28"/>
      <c r="W90" s="28"/>
      <c r="X90" s="28"/>
      <c r="Y90" s="28"/>
      <c r="Z90" s="28" t="s">
        <v>85</v>
      </c>
      <c r="AA90" s="28" t="s">
        <v>85</v>
      </c>
    </row>
    <row r="91">
      <c r="A91" s="9" t="s">
        <v>189</v>
      </c>
      <c r="B91" s="26">
        <v>69.0</v>
      </c>
      <c r="C91" s="8" t="s">
        <v>27</v>
      </c>
      <c r="D91" s="30"/>
      <c r="E91" s="25"/>
      <c r="F91" s="25"/>
      <c r="G91" s="30"/>
      <c r="H91" s="30"/>
      <c r="I91" s="30"/>
      <c r="J91" s="30"/>
      <c r="K91" s="30"/>
      <c r="L91" s="30"/>
      <c r="M91" s="30"/>
      <c r="N91" s="30"/>
      <c r="O91" s="28" t="s">
        <v>85</v>
      </c>
      <c r="P91" s="28" t="s">
        <v>85</v>
      </c>
      <c r="Q91" s="29"/>
      <c r="R91" s="28" t="s">
        <v>86</v>
      </c>
      <c r="S91" s="28" t="s">
        <v>86</v>
      </c>
      <c r="T91" s="29"/>
      <c r="U91" s="28" t="s">
        <v>86</v>
      </c>
      <c r="V91" s="28" t="s">
        <v>86</v>
      </c>
      <c r="W91" s="28" t="s">
        <v>86</v>
      </c>
      <c r="X91" s="28"/>
      <c r="Y91" s="28" t="s">
        <v>86</v>
      </c>
      <c r="Z91" s="28" t="s">
        <v>86</v>
      </c>
      <c r="AA91" s="28" t="s">
        <v>86</v>
      </c>
    </row>
    <row r="92">
      <c r="A92" s="9" t="s">
        <v>190</v>
      </c>
      <c r="B92" s="26" t="s">
        <v>89</v>
      </c>
      <c r="C92" s="8" t="s">
        <v>9</v>
      </c>
      <c r="D92" s="28" t="s">
        <v>85</v>
      </c>
      <c r="E92" s="28" t="s">
        <v>86</v>
      </c>
      <c r="F92" s="28" t="s">
        <v>86</v>
      </c>
      <c r="G92" s="28" t="s">
        <v>86</v>
      </c>
      <c r="H92" s="28" t="s">
        <v>90</v>
      </c>
      <c r="I92" s="27"/>
      <c r="J92" s="27"/>
      <c r="K92" s="27"/>
      <c r="L92" s="27"/>
      <c r="M92" s="27"/>
      <c r="N92" s="27"/>
      <c r="O92" s="30"/>
      <c r="P92" s="30"/>
      <c r="Q92" s="29"/>
      <c r="R92" s="29"/>
      <c r="S92" s="29"/>
      <c r="T92" s="29"/>
      <c r="U92" s="29"/>
      <c r="V92" s="29"/>
      <c r="W92" s="29"/>
      <c r="X92" s="29"/>
      <c r="Y92" s="29"/>
      <c r="Z92" s="29"/>
      <c r="AA92" s="29"/>
    </row>
    <row r="93">
      <c r="A93" s="9" t="s">
        <v>191</v>
      </c>
      <c r="B93" s="26">
        <v>49.0</v>
      </c>
      <c r="C93" s="8" t="s">
        <v>15</v>
      </c>
      <c r="D93" s="27"/>
      <c r="E93" s="27"/>
      <c r="F93" s="27"/>
      <c r="G93" s="27"/>
      <c r="H93" s="27"/>
      <c r="I93" s="27"/>
      <c r="J93" s="28" t="s">
        <v>85</v>
      </c>
      <c r="K93" s="28" t="s">
        <v>86</v>
      </c>
      <c r="L93" s="28" t="s">
        <v>86</v>
      </c>
      <c r="M93" s="28" t="s">
        <v>86</v>
      </c>
      <c r="N93" s="28" t="s">
        <v>86</v>
      </c>
      <c r="O93" s="28" t="s">
        <v>86</v>
      </c>
      <c r="P93" s="28" t="s">
        <v>86</v>
      </c>
      <c r="Q93" s="29"/>
      <c r="R93" s="28" t="s">
        <v>86</v>
      </c>
      <c r="S93" s="28" t="s">
        <v>86</v>
      </c>
      <c r="T93" s="29"/>
      <c r="U93" s="28" t="s">
        <v>90</v>
      </c>
      <c r="V93" s="28" t="s">
        <v>90</v>
      </c>
      <c r="W93" s="28" t="s">
        <v>90</v>
      </c>
      <c r="X93" s="28"/>
      <c r="Y93" s="28"/>
      <c r="Z93" s="28"/>
      <c r="AA93" s="28"/>
      <c r="AB93" s="6" t="s">
        <v>192</v>
      </c>
    </row>
    <row r="94">
      <c r="A94" s="6" t="s">
        <v>193</v>
      </c>
      <c r="B94" s="26">
        <v>49.0</v>
      </c>
      <c r="C94" s="10" t="s">
        <v>9</v>
      </c>
      <c r="D94" s="27"/>
      <c r="E94" s="27"/>
      <c r="F94" s="27"/>
      <c r="G94" s="27"/>
      <c r="H94" s="27"/>
      <c r="I94" s="27"/>
      <c r="J94" s="27"/>
      <c r="K94" s="27"/>
      <c r="L94" s="28"/>
      <c r="M94" s="27"/>
      <c r="N94" s="28"/>
      <c r="O94" s="30"/>
      <c r="P94" s="28"/>
      <c r="Q94" s="29"/>
      <c r="R94" s="29"/>
      <c r="S94" s="28"/>
      <c r="T94" s="29"/>
      <c r="U94" s="29"/>
      <c r="V94" s="28"/>
      <c r="W94" s="28"/>
      <c r="X94" s="28" t="s">
        <v>85</v>
      </c>
      <c r="Y94" s="28" t="s">
        <v>85</v>
      </c>
      <c r="Z94" s="28" t="s">
        <v>85</v>
      </c>
      <c r="AA94" s="28" t="s">
        <v>85</v>
      </c>
    </row>
    <row r="95">
      <c r="A95" s="9" t="s">
        <v>194</v>
      </c>
      <c r="B95" s="26">
        <v>99.0</v>
      </c>
      <c r="C95" s="8" t="s">
        <v>27</v>
      </c>
      <c r="D95" s="27"/>
      <c r="E95" s="27"/>
      <c r="F95" s="27"/>
      <c r="G95" s="27"/>
      <c r="H95" s="27"/>
      <c r="I95" s="27"/>
      <c r="J95" s="27"/>
      <c r="K95" s="27"/>
      <c r="L95" s="28" t="s">
        <v>85</v>
      </c>
      <c r="M95" s="27"/>
      <c r="N95" s="28" t="s">
        <v>86</v>
      </c>
      <c r="O95" s="30"/>
      <c r="P95" s="28" t="s">
        <v>86</v>
      </c>
      <c r="Q95" s="29"/>
      <c r="R95" s="29"/>
      <c r="S95" s="28" t="s">
        <v>86</v>
      </c>
      <c r="T95" s="29"/>
      <c r="U95" s="29"/>
      <c r="V95" s="28" t="s">
        <v>86</v>
      </c>
      <c r="W95" s="28" t="s">
        <v>86</v>
      </c>
      <c r="X95" s="28"/>
      <c r="Y95" s="28"/>
      <c r="Z95" s="28" t="s">
        <v>86</v>
      </c>
      <c r="AA95" s="28" t="s">
        <v>86</v>
      </c>
    </row>
    <row r="96">
      <c r="A96" s="9" t="s">
        <v>195</v>
      </c>
      <c r="B96" s="26">
        <v>149.0</v>
      </c>
      <c r="C96" s="8" t="s">
        <v>9</v>
      </c>
      <c r="D96" s="27"/>
      <c r="E96" s="27"/>
      <c r="F96" s="27"/>
      <c r="G96" s="27"/>
      <c r="H96" s="27"/>
      <c r="I96" s="27"/>
      <c r="J96" s="27"/>
      <c r="K96" s="27"/>
      <c r="L96" s="27"/>
      <c r="M96" s="27"/>
      <c r="N96" s="28" t="s">
        <v>85</v>
      </c>
      <c r="O96" s="30"/>
      <c r="P96" s="28" t="s">
        <v>86</v>
      </c>
      <c r="Q96" s="29"/>
      <c r="R96" s="29"/>
      <c r="S96" s="28" t="s">
        <v>86</v>
      </c>
      <c r="T96" s="29"/>
      <c r="U96" s="29"/>
      <c r="V96" s="28" t="s">
        <v>86</v>
      </c>
      <c r="W96" s="28" t="s">
        <v>86</v>
      </c>
      <c r="X96" s="28"/>
      <c r="Y96" s="28"/>
      <c r="Z96" s="28" t="s">
        <v>86</v>
      </c>
      <c r="AA96" s="28" t="s">
        <v>86</v>
      </c>
    </row>
    <row r="97">
      <c r="A97" s="9" t="s">
        <v>196</v>
      </c>
      <c r="B97" s="26">
        <v>149.0</v>
      </c>
      <c r="C97" s="8" t="s">
        <v>9</v>
      </c>
      <c r="D97" s="27"/>
      <c r="E97" s="27"/>
      <c r="F97" s="27"/>
      <c r="G97" s="27"/>
      <c r="H97" s="27"/>
      <c r="I97" s="27"/>
      <c r="J97" s="27"/>
      <c r="K97" s="27"/>
      <c r="L97" s="27"/>
      <c r="M97" s="27"/>
      <c r="N97" s="28" t="s">
        <v>85</v>
      </c>
      <c r="O97" s="30"/>
      <c r="P97" s="28" t="s">
        <v>86</v>
      </c>
      <c r="Q97" s="29"/>
      <c r="R97" s="29"/>
      <c r="S97" s="28" t="s">
        <v>86</v>
      </c>
      <c r="T97" s="29"/>
      <c r="U97" s="29"/>
      <c r="V97" s="28" t="s">
        <v>86</v>
      </c>
      <c r="W97" s="28" t="s">
        <v>86</v>
      </c>
      <c r="X97" s="28"/>
      <c r="Y97" s="28"/>
      <c r="Z97" s="28" t="s">
        <v>86</v>
      </c>
      <c r="AA97" s="28" t="s">
        <v>86</v>
      </c>
    </row>
    <row r="98">
      <c r="A98" s="9" t="s">
        <v>197</v>
      </c>
      <c r="B98" s="26" t="s">
        <v>89</v>
      </c>
      <c r="C98" s="8" t="s">
        <v>100</v>
      </c>
      <c r="D98" s="27"/>
      <c r="E98" s="28" t="s">
        <v>93</v>
      </c>
      <c r="F98" s="27"/>
      <c r="G98" s="27"/>
      <c r="H98" s="27"/>
      <c r="I98" s="27"/>
      <c r="J98" s="27"/>
      <c r="K98" s="27"/>
      <c r="L98" s="27"/>
      <c r="M98" s="27"/>
      <c r="N98" s="27"/>
      <c r="O98" s="30"/>
      <c r="P98" s="30"/>
      <c r="Q98" s="29"/>
      <c r="R98" s="29"/>
      <c r="S98" s="29"/>
      <c r="T98" s="29"/>
      <c r="U98" s="29"/>
      <c r="V98" s="29"/>
      <c r="W98" s="29"/>
      <c r="X98" s="29"/>
      <c r="Y98" s="29"/>
      <c r="Z98" s="29"/>
      <c r="AA98" s="29"/>
    </row>
    <row r="99">
      <c r="A99" s="9" t="s">
        <v>198</v>
      </c>
      <c r="B99" s="26">
        <v>399.0</v>
      </c>
      <c r="C99" s="8" t="s">
        <v>100</v>
      </c>
      <c r="D99" s="27"/>
      <c r="E99" s="27"/>
      <c r="F99" s="28" t="s">
        <v>85</v>
      </c>
      <c r="G99" s="28" t="s">
        <v>86</v>
      </c>
      <c r="H99" s="28" t="s">
        <v>86</v>
      </c>
      <c r="I99" s="28" t="s">
        <v>86</v>
      </c>
      <c r="J99" s="28" t="s">
        <v>86</v>
      </c>
      <c r="K99" s="28" t="s">
        <v>86</v>
      </c>
      <c r="L99" s="28" t="s">
        <v>86</v>
      </c>
      <c r="M99" s="28" t="s">
        <v>86</v>
      </c>
      <c r="N99" s="28" t="s">
        <v>86</v>
      </c>
      <c r="O99" s="28" t="s">
        <v>90</v>
      </c>
      <c r="P99" s="28" t="s">
        <v>90</v>
      </c>
      <c r="Q99" s="29"/>
      <c r="R99" s="29"/>
      <c r="S99" s="29"/>
      <c r="T99" s="29"/>
      <c r="U99" s="29"/>
      <c r="V99" s="29"/>
      <c r="W99" s="29"/>
      <c r="X99" s="29"/>
      <c r="Y99" s="29"/>
      <c r="Z99" s="29"/>
      <c r="AA99" s="29"/>
    </row>
    <row r="100">
      <c r="A100" s="6" t="s">
        <v>199</v>
      </c>
      <c r="B100" s="26">
        <v>199.0</v>
      </c>
      <c r="C100" s="8" t="s">
        <v>100</v>
      </c>
      <c r="D100" s="27"/>
      <c r="E100" s="27"/>
      <c r="F100" s="27"/>
      <c r="G100" s="27"/>
      <c r="H100" s="27"/>
      <c r="I100" s="27"/>
      <c r="J100" s="27"/>
      <c r="K100" s="27"/>
      <c r="L100" s="27"/>
      <c r="M100" s="27"/>
      <c r="N100" s="27"/>
      <c r="O100" s="30"/>
      <c r="P100" s="30"/>
      <c r="Q100" s="29"/>
      <c r="R100" s="28" t="s">
        <v>85</v>
      </c>
      <c r="S100" s="28" t="s">
        <v>85</v>
      </c>
      <c r="T100" s="29"/>
      <c r="U100" s="28" t="s">
        <v>86</v>
      </c>
      <c r="V100" s="28" t="s">
        <v>86</v>
      </c>
      <c r="W100" s="28" t="s">
        <v>86</v>
      </c>
      <c r="X100" s="28"/>
      <c r="Y100" s="28" t="s">
        <v>86</v>
      </c>
      <c r="Z100" s="28" t="s">
        <v>86</v>
      </c>
      <c r="AA100" s="28" t="s">
        <v>86</v>
      </c>
    </row>
    <row r="101">
      <c r="A101" s="6" t="s">
        <v>200</v>
      </c>
      <c r="B101" s="26">
        <v>0.0</v>
      </c>
      <c r="C101" s="8" t="s">
        <v>100</v>
      </c>
      <c r="D101" s="27"/>
      <c r="E101" s="27"/>
      <c r="F101" s="27"/>
      <c r="G101" s="27"/>
      <c r="H101" s="27"/>
      <c r="I101" s="27"/>
      <c r="J101" s="27"/>
      <c r="K101" s="27"/>
      <c r="L101" s="27"/>
      <c r="M101" s="27"/>
      <c r="N101" s="27"/>
      <c r="O101" s="30"/>
      <c r="P101" s="30"/>
      <c r="Q101" s="28" t="s">
        <v>85</v>
      </c>
      <c r="R101" s="29"/>
      <c r="S101" s="29"/>
      <c r="T101" s="28" t="s">
        <v>86</v>
      </c>
      <c r="U101" s="29"/>
      <c r="V101" s="29"/>
      <c r="W101" s="29"/>
      <c r="X101" s="31" t="s">
        <v>86</v>
      </c>
      <c r="Y101" s="29"/>
      <c r="Z101" s="29"/>
      <c r="AA101" s="29"/>
    </row>
    <row r="102">
      <c r="A102" s="6" t="s">
        <v>201</v>
      </c>
      <c r="B102" s="26" t="s">
        <v>89</v>
      </c>
      <c r="C102" s="10" t="s">
        <v>33</v>
      </c>
      <c r="D102" s="27"/>
      <c r="E102" s="27"/>
      <c r="F102" s="27"/>
      <c r="G102" s="27"/>
      <c r="H102" s="27"/>
      <c r="I102" s="27"/>
      <c r="J102" s="27"/>
      <c r="K102" s="27"/>
      <c r="L102" s="27"/>
      <c r="M102" s="27"/>
      <c r="N102" s="27"/>
      <c r="O102" s="27"/>
      <c r="P102" s="27"/>
      <c r="Q102" s="27"/>
      <c r="R102" s="27"/>
      <c r="S102" s="27"/>
      <c r="T102" s="27"/>
      <c r="U102" s="28" t="s">
        <v>85</v>
      </c>
      <c r="V102" s="28" t="s">
        <v>85</v>
      </c>
      <c r="W102" s="28" t="s">
        <v>85</v>
      </c>
      <c r="X102" s="28"/>
      <c r="Y102" s="28"/>
      <c r="Z102" s="28"/>
      <c r="AA102" s="28"/>
    </row>
    <row r="103">
      <c r="A103" s="9" t="s">
        <v>202</v>
      </c>
      <c r="B103" s="26">
        <v>69.0</v>
      </c>
      <c r="C103" s="8" t="s">
        <v>27</v>
      </c>
      <c r="D103" s="27"/>
      <c r="E103" s="27"/>
      <c r="F103" s="27"/>
      <c r="G103" s="27"/>
      <c r="H103" s="27"/>
      <c r="I103" s="27"/>
      <c r="J103" s="28" t="s">
        <v>85</v>
      </c>
      <c r="K103" s="28" t="s">
        <v>86</v>
      </c>
      <c r="L103" s="28" t="s">
        <v>86</v>
      </c>
      <c r="M103" s="28" t="s">
        <v>86</v>
      </c>
      <c r="N103" s="28" t="s">
        <v>86</v>
      </c>
      <c r="O103" s="28" t="s">
        <v>86</v>
      </c>
      <c r="P103" s="28" t="s">
        <v>86</v>
      </c>
      <c r="Q103" s="28" t="s">
        <v>86</v>
      </c>
      <c r="R103" s="28" t="s">
        <v>86</v>
      </c>
      <c r="S103" s="28" t="s">
        <v>86</v>
      </c>
      <c r="T103" s="28" t="s">
        <v>86</v>
      </c>
      <c r="U103" s="28" t="s">
        <v>86</v>
      </c>
      <c r="V103" s="28" t="s">
        <v>86</v>
      </c>
      <c r="W103" s="28" t="s">
        <v>86</v>
      </c>
      <c r="X103" s="28" t="s">
        <v>86</v>
      </c>
      <c r="Y103" s="28" t="s">
        <v>86</v>
      </c>
      <c r="Z103" s="28" t="s">
        <v>86</v>
      </c>
      <c r="AA103" s="28" t="s">
        <v>86</v>
      </c>
    </row>
    <row r="104">
      <c r="A104" s="9" t="s">
        <v>203</v>
      </c>
      <c r="B104" s="26" t="s">
        <v>89</v>
      </c>
      <c r="C104" s="8" t="s">
        <v>33</v>
      </c>
      <c r="D104" s="28" t="s">
        <v>93</v>
      </c>
      <c r="E104" s="27"/>
      <c r="F104" s="27"/>
      <c r="G104" s="27"/>
      <c r="H104" s="27"/>
      <c r="I104" s="27"/>
      <c r="J104" s="27"/>
      <c r="K104" s="27"/>
      <c r="L104" s="27"/>
      <c r="M104" s="27"/>
      <c r="N104" s="27"/>
      <c r="O104" s="30"/>
      <c r="P104" s="30"/>
      <c r="Q104" s="29"/>
      <c r="R104" s="29"/>
      <c r="S104" s="29"/>
      <c r="T104" s="29"/>
      <c r="U104" s="29"/>
      <c r="V104" s="29"/>
      <c r="W104" s="29"/>
      <c r="X104" s="29"/>
      <c r="Y104" s="29"/>
      <c r="Z104" s="29"/>
      <c r="AA104" s="29"/>
    </row>
    <row r="105">
      <c r="A105" s="9" t="s">
        <v>204</v>
      </c>
      <c r="B105" s="26">
        <v>49.0</v>
      </c>
      <c r="C105" s="8" t="s">
        <v>27</v>
      </c>
      <c r="D105" s="27"/>
      <c r="E105" s="27"/>
      <c r="F105" s="27"/>
      <c r="G105" s="27"/>
      <c r="H105" s="27"/>
      <c r="I105" s="27"/>
      <c r="J105" s="28" t="s">
        <v>85</v>
      </c>
      <c r="K105" s="28" t="s">
        <v>86</v>
      </c>
      <c r="L105" s="28" t="s">
        <v>86</v>
      </c>
      <c r="M105" s="28" t="s">
        <v>86</v>
      </c>
      <c r="N105" s="28" t="s">
        <v>86</v>
      </c>
      <c r="O105" s="28" t="s">
        <v>86</v>
      </c>
      <c r="P105" s="28" t="s">
        <v>86</v>
      </c>
      <c r="Q105" s="29"/>
      <c r="R105" s="28" t="s">
        <v>86</v>
      </c>
      <c r="S105" s="28" t="s">
        <v>86</v>
      </c>
      <c r="T105" s="29"/>
      <c r="U105" s="28" t="s">
        <v>86</v>
      </c>
      <c r="V105" s="28" t="s">
        <v>86</v>
      </c>
      <c r="W105" s="28" t="s">
        <v>86</v>
      </c>
      <c r="X105" s="28" t="s">
        <v>86</v>
      </c>
      <c r="Y105" s="28" t="s">
        <v>86</v>
      </c>
      <c r="Z105" s="28" t="s">
        <v>86</v>
      </c>
      <c r="AA105" s="28" t="s">
        <v>86</v>
      </c>
    </row>
    <row r="106">
      <c r="A106" s="9" t="s">
        <v>205</v>
      </c>
      <c r="B106" s="26">
        <v>99.0</v>
      </c>
      <c r="C106" s="8" t="s">
        <v>15</v>
      </c>
      <c r="D106" s="27"/>
      <c r="E106" s="27"/>
      <c r="F106" s="27"/>
      <c r="G106" s="27"/>
      <c r="H106" s="27"/>
      <c r="I106" s="27"/>
      <c r="J106" s="28" t="s">
        <v>85</v>
      </c>
      <c r="K106" s="28" t="s">
        <v>86</v>
      </c>
      <c r="L106" s="28" t="s">
        <v>86</v>
      </c>
      <c r="M106" s="28" t="s">
        <v>86</v>
      </c>
      <c r="N106" s="28" t="s">
        <v>86</v>
      </c>
      <c r="O106" s="28" t="s">
        <v>86</v>
      </c>
      <c r="P106" s="28" t="s">
        <v>86</v>
      </c>
      <c r="Q106" s="29"/>
      <c r="R106" s="28" t="s">
        <v>86</v>
      </c>
      <c r="S106" s="28" t="s">
        <v>86</v>
      </c>
      <c r="T106" s="29"/>
      <c r="U106" s="28" t="s">
        <v>90</v>
      </c>
      <c r="V106" s="28" t="s">
        <v>90</v>
      </c>
      <c r="W106" s="28" t="s">
        <v>90</v>
      </c>
      <c r="X106" s="28"/>
      <c r="Y106" s="28"/>
      <c r="Z106" s="28"/>
      <c r="AA106" s="28"/>
      <c r="AB106" s="6" t="s">
        <v>192</v>
      </c>
    </row>
    <row r="107">
      <c r="A107" s="6" t="s">
        <v>206</v>
      </c>
      <c r="B107" s="26">
        <v>49.0</v>
      </c>
      <c r="C107" s="10" t="s">
        <v>9</v>
      </c>
      <c r="D107" s="27"/>
      <c r="E107" s="27"/>
      <c r="F107" s="27"/>
      <c r="G107" s="27"/>
      <c r="H107" s="27"/>
      <c r="I107" s="27"/>
      <c r="J107" s="27"/>
      <c r="K107" s="27"/>
      <c r="L107" s="27"/>
      <c r="M107" s="27"/>
      <c r="N107" s="27"/>
      <c r="O107" s="27"/>
      <c r="P107" s="27"/>
      <c r="Q107" s="28" t="s">
        <v>85</v>
      </c>
      <c r="R107" s="28" t="s">
        <v>85</v>
      </c>
      <c r="S107" s="29"/>
      <c r="T107" s="28" t="s">
        <v>86</v>
      </c>
      <c r="U107" s="28" t="s">
        <v>86</v>
      </c>
      <c r="V107" s="29"/>
      <c r="W107" s="29"/>
      <c r="X107" s="31" t="s">
        <v>86</v>
      </c>
      <c r="Y107" s="31" t="s">
        <v>86</v>
      </c>
      <c r="Z107" s="29"/>
      <c r="AA107" s="29"/>
    </row>
    <row r="108">
      <c r="A108" s="6" t="s">
        <v>207</v>
      </c>
      <c r="B108" s="26">
        <v>99.0</v>
      </c>
      <c r="C108" s="10" t="s">
        <v>9</v>
      </c>
      <c r="D108" s="27"/>
      <c r="E108" s="27"/>
      <c r="F108" s="27"/>
      <c r="G108" s="27"/>
      <c r="H108" s="27"/>
      <c r="I108" s="27"/>
      <c r="J108" s="27"/>
      <c r="K108" s="27"/>
      <c r="L108" s="27"/>
      <c r="M108" s="27"/>
      <c r="N108" s="27"/>
      <c r="O108" s="27"/>
      <c r="P108" s="27"/>
      <c r="Q108" s="27"/>
      <c r="R108" s="27"/>
      <c r="S108" s="28" t="s">
        <v>85</v>
      </c>
      <c r="T108" s="29"/>
      <c r="U108" s="29"/>
      <c r="V108" s="28" t="s">
        <v>86</v>
      </c>
      <c r="W108" s="28" t="s">
        <v>86</v>
      </c>
      <c r="X108" s="28"/>
      <c r="Y108" s="28"/>
      <c r="Z108" s="28" t="s">
        <v>86</v>
      </c>
      <c r="AA108" s="28" t="s">
        <v>86</v>
      </c>
    </row>
    <row r="109">
      <c r="A109" s="9" t="s">
        <v>208</v>
      </c>
      <c r="B109" s="26">
        <v>69.0</v>
      </c>
      <c r="C109" s="8" t="s">
        <v>18</v>
      </c>
      <c r="D109" s="27"/>
      <c r="E109" s="27"/>
      <c r="F109" s="27"/>
      <c r="G109" s="27"/>
      <c r="H109" s="27"/>
      <c r="I109" s="27"/>
      <c r="J109" s="27"/>
      <c r="K109" s="28" t="s">
        <v>85</v>
      </c>
      <c r="L109" s="28" t="s">
        <v>85</v>
      </c>
      <c r="M109" s="28" t="s">
        <v>86</v>
      </c>
      <c r="N109" s="28" t="s">
        <v>86</v>
      </c>
      <c r="O109" s="28" t="s">
        <v>86</v>
      </c>
      <c r="P109" s="28" t="s">
        <v>86</v>
      </c>
      <c r="Q109" s="28" t="s">
        <v>86</v>
      </c>
      <c r="R109" s="28" t="s">
        <v>86</v>
      </c>
      <c r="S109" s="28" t="s">
        <v>86</v>
      </c>
      <c r="T109" s="28" t="s">
        <v>86</v>
      </c>
      <c r="U109" s="28" t="s">
        <v>86</v>
      </c>
      <c r="V109" s="28" t="s">
        <v>86</v>
      </c>
      <c r="W109" s="28" t="s">
        <v>86</v>
      </c>
      <c r="X109" s="28" t="s">
        <v>86</v>
      </c>
      <c r="Y109" s="28" t="s">
        <v>86</v>
      </c>
      <c r="Z109" s="28" t="s">
        <v>86</v>
      </c>
      <c r="AA109" s="28" t="s">
        <v>86</v>
      </c>
    </row>
    <row r="110">
      <c r="A110" s="9" t="s">
        <v>209</v>
      </c>
      <c r="B110" s="26">
        <v>149.0</v>
      </c>
      <c r="C110" s="8" t="s">
        <v>18</v>
      </c>
      <c r="D110" s="30"/>
      <c r="E110" s="25"/>
      <c r="F110" s="25"/>
      <c r="G110" s="30"/>
      <c r="H110" s="30"/>
      <c r="I110" s="30"/>
      <c r="J110" s="30"/>
      <c r="K110" s="30"/>
      <c r="L110" s="30"/>
      <c r="M110" s="30"/>
      <c r="N110" s="30"/>
      <c r="O110" s="30"/>
      <c r="P110" s="28" t="s">
        <v>85</v>
      </c>
      <c r="Q110" s="29"/>
      <c r="R110" s="29"/>
      <c r="S110" s="28" t="s">
        <v>86</v>
      </c>
      <c r="T110" s="29"/>
      <c r="U110" s="29"/>
      <c r="V110" s="28" t="s">
        <v>86</v>
      </c>
      <c r="W110" s="28" t="s">
        <v>86</v>
      </c>
      <c r="X110" s="28"/>
      <c r="Y110" s="28"/>
      <c r="Z110" s="28" t="s">
        <v>86</v>
      </c>
      <c r="AA110" s="28" t="s">
        <v>86</v>
      </c>
    </row>
    <row r="111">
      <c r="A111" s="9" t="s">
        <v>210</v>
      </c>
      <c r="B111" s="26">
        <v>99.0</v>
      </c>
      <c r="C111" s="8" t="s">
        <v>27</v>
      </c>
      <c r="D111" s="30"/>
      <c r="E111" s="25"/>
      <c r="F111" s="25"/>
      <c r="G111" s="30"/>
      <c r="H111" s="30"/>
      <c r="I111" s="30"/>
      <c r="J111" s="30"/>
      <c r="K111" s="30"/>
      <c r="L111" s="30"/>
      <c r="M111" s="30"/>
      <c r="N111" s="30"/>
      <c r="O111" s="28" t="s">
        <v>85</v>
      </c>
      <c r="P111" s="28" t="s">
        <v>85</v>
      </c>
      <c r="Q111" s="29"/>
      <c r="R111" s="28" t="s">
        <v>86</v>
      </c>
      <c r="S111" s="28" t="s">
        <v>86</v>
      </c>
      <c r="T111" s="29"/>
      <c r="U111" s="28" t="s">
        <v>86</v>
      </c>
      <c r="V111" s="28" t="s">
        <v>86</v>
      </c>
      <c r="W111" s="28" t="s">
        <v>86</v>
      </c>
      <c r="X111" s="28"/>
      <c r="Y111" s="28" t="s">
        <v>86</v>
      </c>
      <c r="Z111" s="28" t="s">
        <v>86</v>
      </c>
      <c r="AA111" s="28" t="s">
        <v>86</v>
      </c>
    </row>
    <row r="112">
      <c r="A112" s="6" t="s">
        <v>211</v>
      </c>
      <c r="B112" s="26">
        <v>69.0</v>
      </c>
      <c r="C112" s="8" t="s">
        <v>18</v>
      </c>
      <c r="D112" s="27"/>
      <c r="E112" s="27"/>
      <c r="F112" s="27"/>
      <c r="G112" s="27"/>
      <c r="H112" s="27"/>
      <c r="I112" s="27"/>
      <c r="J112" s="28" t="s">
        <v>85</v>
      </c>
      <c r="K112" s="28" t="s">
        <v>86</v>
      </c>
      <c r="L112" s="28" t="s">
        <v>86</v>
      </c>
      <c r="M112" s="28" t="s">
        <v>86</v>
      </c>
      <c r="N112" s="28" t="s">
        <v>86</v>
      </c>
      <c r="O112" s="28" t="s">
        <v>86</v>
      </c>
      <c r="P112" s="28" t="s">
        <v>86</v>
      </c>
      <c r="Q112" s="29"/>
      <c r="R112" s="28" t="s">
        <v>86</v>
      </c>
      <c r="S112" s="28" t="s">
        <v>86</v>
      </c>
      <c r="T112" s="29"/>
      <c r="U112" s="28" t="s">
        <v>86</v>
      </c>
      <c r="V112" s="28" t="s">
        <v>86</v>
      </c>
      <c r="W112" s="28" t="s">
        <v>86</v>
      </c>
      <c r="X112" s="28"/>
      <c r="Y112" s="28" t="s">
        <v>86</v>
      </c>
      <c r="Z112" s="28" t="s">
        <v>86</v>
      </c>
      <c r="AA112" s="28" t="s">
        <v>86</v>
      </c>
    </row>
    <row r="113">
      <c r="A113" s="9" t="s">
        <v>212</v>
      </c>
      <c r="B113" s="26">
        <v>69.0</v>
      </c>
      <c r="C113" s="8" t="s">
        <v>18</v>
      </c>
      <c r="D113" s="27"/>
      <c r="E113" s="27"/>
      <c r="F113" s="27"/>
      <c r="G113" s="27"/>
      <c r="H113" s="27"/>
      <c r="I113" s="27"/>
      <c r="J113" s="28" t="s">
        <v>85</v>
      </c>
      <c r="K113" s="28" t="s">
        <v>86</v>
      </c>
      <c r="L113" s="28" t="s">
        <v>86</v>
      </c>
      <c r="M113" s="28" t="s">
        <v>86</v>
      </c>
      <c r="N113" s="28" t="s">
        <v>86</v>
      </c>
      <c r="O113" s="28" t="s">
        <v>86</v>
      </c>
      <c r="P113" s="28" t="s">
        <v>86</v>
      </c>
      <c r="Q113" s="29"/>
      <c r="R113" s="28" t="s">
        <v>86</v>
      </c>
      <c r="S113" s="28" t="s">
        <v>86</v>
      </c>
      <c r="T113" s="29"/>
      <c r="U113" s="28" t="s">
        <v>86</v>
      </c>
      <c r="V113" s="28" t="s">
        <v>86</v>
      </c>
      <c r="W113" s="28" t="s">
        <v>86</v>
      </c>
      <c r="X113" s="28"/>
      <c r="Y113" s="28" t="s">
        <v>86</v>
      </c>
      <c r="Z113" s="28" t="s">
        <v>86</v>
      </c>
      <c r="AA113" s="28" t="s">
        <v>86</v>
      </c>
    </row>
    <row r="114">
      <c r="A114" s="9" t="s">
        <v>213</v>
      </c>
      <c r="B114" s="26">
        <v>99.0</v>
      </c>
      <c r="C114" s="8" t="s">
        <v>18</v>
      </c>
      <c r="D114" s="27"/>
      <c r="E114" s="27"/>
      <c r="F114" s="27"/>
      <c r="G114" s="27"/>
      <c r="H114" s="27"/>
      <c r="I114" s="27"/>
      <c r="J114" s="27"/>
      <c r="K114" s="27"/>
      <c r="L114" s="28" t="s">
        <v>85</v>
      </c>
      <c r="M114" s="27"/>
      <c r="N114" s="28" t="s">
        <v>86</v>
      </c>
      <c r="O114" s="30"/>
      <c r="P114" s="28" t="s">
        <v>86</v>
      </c>
      <c r="Q114" s="29"/>
      <c r="R114" s="29"/>
      <c r="S114" s="28" t="s">
        <v>86</v>
      </c>
      <c r="T114" s="29"/>
      <c r="U114" s="29"/>
      <c r="V114" s="28" t="s">
        <v>86</v>
      </c>
      <c r="W114" s="28" t="s">
        <v>86</v>
      </c>
      <c r="X114" s="28"/>
      <c r="Y114" s="28"/>
      <c r="Z114" s="28" t="s">
        <v>86</v>
      </c>
      <c r="AA114" s="28" t="s">
        <v>86</v>
      </c>
    </row>
    <row r="115">
      <c r="A115" s="9" t="s">
        <v>214</v>
      </c>
      <c r="B115" s="26">
        <v>69.0</v>
      </c>
      <c r="C115" s="8" t="s">
        <v>18</v>
      </c>
      <c r="D115" s="27"/>
      <c r="E115" s="27"/>
      <c r="F115" s="27"/>
      <c r="G115" s="27"/>
      <c r="H115" s="27"/>
      <c r="I115" s="27"/>
      <c r="J115" s="27"/>
      <c r="K115" s="27"/>
      <c r="L115" s="28" t="s">
        <v>85</v>
      </c>
      <c r="M115" s="27"/>
      <c r="N115" s="28" t="s">
        <v>86</v>
      </c>
      <c r="O115" s="30"/>
      <c r="P115" s="28" t="s">
        <v>86</v>
      </c>
      <c r="Q115" s="29"/>
      <c r="R115" s="29"/>
      <c r="S115" s="28" t="s">
        <v>86</v>
      </c>
      <c r="T115" s="29"/>
      <c r="U115" s="29"/>
      <c r="V115" s="28" t="s">
        <v>86</v>
      </c>
      <c r="W115" s="28" t="s">
        <v>86</v>
      </c>
      <c r="X115" s="28"/>
      <c r="Y115" s="28"/>
      <c r="Z115" s="28" t="s">
        <v>86</v>
      </c>
      <c r="AA115" s="28" t="s">
        <v>86</v>
      </c>
    </row>
    <row r="116">
      <c r="A116" s="9" t="s">
        <v>215</v>
      </c>
      <c r="B116" s="26">
        <v>69.0</v>
      </c>
      <c r="C116" s="8" t="s">
        <v>18</v>
      </c>
      <c r="D116" s="27"/>
      <c r="E116" s="27"/>
      <c r="F116" s="27"/>
      <c r="G116" s="27"/>
      <c r="H116" s="27"/>
      <c r="I116" s="27"/>
      <c r="J116" s="28" t="s">
        <v>85</v>
      </c>
      <c r="K116" s="28" t="s">
        <v>86</v>
      </c>
      <c r="L116" s="28" t="s">
        <v>86</v>
      </c>
      <c r="M116" s="28" t="s">
        <v>86</v>
      </c>
      <c r="N116" s="28" t="s">
        <v>86</v>
      </c>
      <c r="O116" s="28" t="s">
        <v>86</v>
      </c>
      <c r="P116" s="28" t="s">
        <v>86</v>
      </c>
      <c r="Q116" s="28" t="s">
        <v>86</v>
      </c>
      <c r="R116" s="28" t="s">
        <v>86</v>
      </c>
      <c r="S116" s="28" t="s">
        <v>86</v>
      </c>
      <c r="T116" s="28" t="s">
        <v>86</v>
      </c>
      <c r="U116" s="28" t="s">
        <v>86</v>
      </c>
      <c r="V116" s="28" t="s">
        <v>86</v>
      </c>
      <c r="W116" s="28" t="s">
        <v>86</v>
      </c>
      <c r="X116" s="28" t="s">
        <v>86</v>
      </c>
      <c r="Y116" s="28" t="s">
        <v>86</v>
      </c>
      <c r="Z116" s="28" t="s">
        <v>86</v>
      </c>
      <c r="AA116" s="28" t="s">
        <v>86</v>
      </c>
    </row>
    <row r="117">
      <c r="A117" s="9" t="s">
        <v>216</v>
      </c>
      <c r="B117" s="26">
        <v>69.0</v>
      </c>
      <c r="C117" s="8" t="s">
        <v>18</v>
      </c>
      <c r="D117" s="27"/>
      <c r="E117" s="27"/>
      <c r="F117" s="27"/>
      <c r="G117" s="27"/>
      <c r="H117" s="27"/>
      <c r="I117" s="27"/>
      <c r="J117" s="28" t="s">
        <v>85</v>
      </c>
      <c r="K117" s="28" t="s">
        <v>86</v>
      </c>
      <c r="L117" s="28" t="s">
        <v>86</v>
      </c>
      <c r="M117" s="28" t="s">
        <v>86</v>
      </c>
      <c r="N117" s="28" t="s">
        <v>86</v>
      </c>
      <c r="O117" s="28" t="s">
        <v>86</v>
      </c>
      <c r="P117" s="28" t="s">
        <v>86</v>
      </c>
      <c r="Q117" s="29"/>
      <c r="R117" s="28" t="s">
        <v>86</v>
      </c>
      <c r="S117" s="28" t="s">
        <v>86</v>
      </c>
      <c r="T117" s="29"/>
      <c r="U117" s="28" t="s">
        <v>86</v>
      </c>
      <c r="V117" s="28" t="s">
        <v>86</v>
      </c>
      <c r="W117" s="28" t="s">
        <v>86</v>
      </c>
      <c r="X117" s="28"/>
      <c r="Y117" s="28" t="s">
        <v>86</v>
      </c>
      <c r="Z117" s="28" t="s">
        <v>86</v>
      </c>
      <c r="AA117" s="28" t="s">
        <v>86</v>
      </c>
    </row>
    <row r="118">
      <c r="A118" s="9" t="s">
        <v>217</v>
      </c>
      <c r="B118" s="26">
        <v>99.0</v>
      </c>
      <c r="C118" s="8" t="s">
        <v>18</v>
      </c>
      <c r="D118" s="27"/>
      <c r="E118" s="27"/>
      <c r="F118" s="27"/>
      <c r="G118" s="27"/>
      <c r="H118" s="27"/>
      <c r="I118" s="27"/>
      <c r="J118" s="27"/>
      <c r="K118" s="27"/>
      <c r="L118" s="28" t="s">
        <v>85</v>
      </c>
      <c r="M118" s="27"/>
      <c r="N118" s="28" t="s">
        <v>86</v>
      </c>
      <c r="O118" s="30"/>
      <c r="P118" s="28" t="s">
        <v>86</v>
      </c>
      <c r="Q118" s="29"/>
      <c r="R118" s="29"/>
      <c r="S118" s="28" t="s">
        <v>86</v>
      </c>
      <c r="T118" s="29"/>
      <c r="U118" s="28" t="s">
        <v>86</v>
      </c>
      <c r="V118" s="28" t="s">
        <v>86</v>
      </c>
      <c r="W118" s="28" t="s">
        <v>86</v>
      </c>
      <c r="X118" s="28"/>
      <c r="Y118" s="28"/>
      <c r="Z118" s="28" t="s">
        <v>86</v>
      </c>
      <c r="AA118" s="28" t="s">
        <v>86</v>
      </c>
    </row>
    <row r="119">
      <c r="A119" s="9" t="s">
        <v>218</v>
      </c>
      <c r="B119" s="26">
        <v>69.0</v>
      </c>
      <c r="C119" s="8" t="s">
        <v>18</v>
      </c>
      <c r="D119" s="27"/>
      <c r="E119" s="27"/>
      <c r="F119" s="27"/>
      <c r="G119" s="27"/>
      <c r="H119" s="27"/>
      <c r="I119" s="27"/>
      <c r="J119" s="27"/>
      <c r="K119" s="27"/>
      <c r="L119" s="28" t="s">
        <v>85</v>
      </c>
      <c r="M119" s="27"/>
      <c r="N119" s="28" t="s">
        <v>86</v>
      </c>
      <c r="O119" s="30"/>
      <c r="P119" s="28" t="s">
        <v>86</v>
      </c>
      <c r="Q119" s="29"/>
      <c r="R119" s="29"/>
      <c r="S119" s="28" t="s">
        <v>86</v>
      </c>
      <c r="T119" s="29"/>
      <c r="U119" s="28" t="s">
        <v>86</v>
      </c>
      <c r="V119" s="28" t="s">
        <v>86</v>
      </c>
      <c r="W119" s="28" t="s">
        <v>86</v>
      </c>
      <c r="X119" s="28"/>
      <c r="Y119" s="28"/>
      <c r="Z119" s="28" t="s">
        <v>86</v>
      </c>
      <c r="AA119" s="28" t="s">
        <v>86</v>
      </c>
    </row>
    <row r="120">
      <c r="A120" s="9" t="s">
        <v>219</v>
      </c>
      <c r="B120" s="26">
        <v>99.0</v>
      </c>
      <c r="C120" s="8" t="s">
        <v>18</v>
      </c>
      <c r="D120" s="27"/>
      <c r="E120" s="27"/>
      <c r="F120" s="27"/>
      <c r="G120" s="27"/>
      <c r="H120" s="27"/>
      <c r="I120" s="27"/>
      <c r="J120" s="27"/>
      <c r="K120" s="27"/>
      <c r="L120" s="28" t="s">
        <v>85</v>
      </c>
      <c r="M120" s="27"/>
      <c r="N120" s="28" t="s">
        <v>86</v>
      </c>
      <c r="O120" s="30"/>
      <c r="P120" s="28" t="s">
        <v>86</v>
      </c>
      <c r="Q120" s="29"/>
      <c r="R120" s="29"/>
      <c r="S120" s="28" t="s">
        <v>86</v>
      </c>
      <c r="T120" s="29"/>
      <c r="U120" s="28" t="s">
        <v>86</v>
      </c>
      <c r="V120" s="28" t="s">
        <v>86</v>
      </c>
      <c r="W120" s="28" t="s">
        <v>86</v>
      </c>
      <c r="X120" s="28"/>
      <c r="Y120" s="28"/>
      <c r="Z120" s="28" t="s">
        <v>86</v>
      </c>
      <c r="AA120" s="28" t="s">
        <v>86</v>
      </c>
    </row>
    <row r="121">
      <c r="A121" s="9" t="s">
        <v>220</v>
      </c>
      <c r="B121" s="26">
        <v>99.0</v>
      </c>
      <c r="C121" s="8" t="s">
        <v>18</v>
      </c>
      <c r="D121" s="27"/>
      <c r="E121" s="27"/>
      <c r="F121" s="27"/>
      <c r="G121" s="27"/>
      <c r="H121" s="27"/>
      <c r="I121" s="27"/>
      <c r="J121" s="27"/>
      <c r="K121" s="27"/>
      <c r="L121" s="27"/>
      <c r="M121" s="27"/>
      <c r="N121" s="28" t="s">
        <v>85</v>
      </c>
      <c r="O121" s="30"/>
      <c r="P121" s="28" t="s">
        <v>86</v>
      </c>
      <c r="Q121" s="29"/>
      <c r="R121" s="29"/>
      <c r="S121" s="28" t="s">
        <v>86</v>
      </c>
      <c r="T121" s="28" t="s">
        <v>86</v>
      </c>
      <c r="U121" s="28" t="s">
        <v>86</v>
      </c>
      <c r="V121" s="28" t="s">
        <v>86</v>
      </c>
      <c r="W121" s="28" t="s">
        <v>86</v>
      </c>
      <c r="X121" s="28" t="s">
        <v>86</v>
      </c>
      <c r="Y121" s="28" t="s">
        <v>86</v>
      </c>
      <c r="Z121" s="28" t="s">
        <v>86</v>
      </c>
      <c r="AA121" s="28" t="s">
        <v>86</v>
      </c>
    </row>
    <row r="122">
      <c r="A122" s="6" t="s">
        <v>221</v>
      </c>
      <c r="B122" s="26">
        <v>99.0</v>
      </c>
      <c r="C122" s="10" t="s">
        <v>18</v>
      </c>
      <c r="D122" s="27"/>
      <c r="E122" s="27"/>
      <c r="F122" s="27"/>
      <c r="G122" s="27"/>
      <c r="H122" s="27"/>
      <c r="I122" s="27"/>
      <c r="J122" s="27"/>
      <c r="K122" s="27"/>
      <c r="L122" s="27"/>
      <c r="M122" s="27"/>
      <c r="N122" s="27"/>
      <c r="O122" s="27"/>
      <c r="P122" s="27"/>
      <c r="Q122" s="29"/>
      <c r="R122" s="32"/>
      <c r="S122" s="32"/>
      <c r="T122" s="29"/>
      <c r="U122" s="29"/>
      <c r="V122" s="28" t="s">
        <v>85</v>
      </c>
      <c r="W122" s="28" t="s">
        <v>85</v>
      </c>
      <c r="X122" s="28"/>
      <c r="Y122" s="28" t="s">
        <v>86</v>
      </c>
      <c r="Z122" s="28"/>
      <c r="AA122" s="28"/>
    </row>
    <row r="123">
      <c r="A123" s="6" t="s">
        <v>222</v>
      </c>
      <c r="B123" s="26">
        <v>149.0</v>
      </c>
      <c r="C123" s="10" t="s">
        <v>18</v>
      </c>
      <c r="D123" s="27"/>
      <c r="E123" s="27"/>
      <c r="F123" s="27"/>
      <c r="G123" s="27"/>
      <c r="H123" s="27"/>
      <c r="I123" s="27"/>
      <c r="J123" s="27"/>
      <c r="K123" s="27"/>
      <c r="L123" s="27"/>
      <c r="M123" s="27"/>
      <c r="N123" s="27"/>
      <c r="O123" s="27"/>
      <c r="P123" s="27"/>
      <c r="Q123" s="29"/>
      <c r="R123" s="28"/>
      <c r="S123" s="28"/>
      <c r="T123" s="29"/>
      <c r="U123" s="28"/>
      <c r="V123" s="28"/>
      <c r="W123" s="28"/>
      <c r="X123" s="28"/>
      <c r="Y123" s="28"/>
      <c r="Z123" s="28" t="s">
        <v>85</v>
      </c>
      <c r="AA123" s="28" t="s">
        <v>85</v>
      </c>
    </row>
    <row r="124">
      <c r="A124" s="6" t="s">
        <v>223</v>
      </c>
      <c r="B124" s="26">
        <v>99.0</v>
      </c>
      <c r="C124" s="10" t="s">
        <v>18</v>
      </c>
      <c r="D124" s="27"/>
      <c r="E124" s="27"/>
      <c r="F124" s="27"/>
      <c r="G124" s="27"/>
      <c r="H124" s="27"/>
      <c r="I124" s="27"/>
      <c r="J124" s="27"/>
      <c r="K124" s="27"/>
      <c r="L124" s="27"/>
      <c r="M124" s="27"/>
      <c r="N124" s="27"/>
      <c r="O124" s="27"/>
      <c r="P124" s="27"/>
      <c r="Q124" s="29"/>
      <c r="R124" s="28"/>
      <c r="S124" s="28"/>
      <c r="T124" s="29"/>
      <c r="U124" s="28"/>
      <c r="V124" s="28"/>
      <c r="W124" s="28"/>
      <c r="X124" s="28"/>
      <c r="Y124" s="28"/>
      <c r="Z124" s="28" t="s">
        <v>85</v>
      </c>
      <c r="AA124" s="28" t="s">
        <v>85</v>
      </c>
    </row>
    <row r="125">
      <c r="A125" s="9" t="s">
        <v>224</v>
      </c>
      <c r="B125" s="26">
        <v>99.0</v>
      </c>
      <c r="C125" s="10" t="s">
        <v>18</v>
      </c>
      <c r="D125" s="27"/>
      <c r="E125" s="27"/>
      <c r="F125" s="27"/>
      <c r="G125" s="27"/>
      <c r="H125" s="27"/>
      <c r="I125" s="27"/>
      <c r="J125" s="27"/>
      <c r="K125" s="27"/>
      <c r="L125" s="27"/>
      <c r="M125" s="27"/>
      <c r="N125" s="27"/>
      <c r="O125" s="27"/>
      <c r="P125" s="27"/>
      <c r="Q125" s="29"/>
      <c r="R125" s="28" t="s">
        <v>85</v>
      </c>
      <c r="S125" s="28" t="s">
        <v>85</v>
      </c>
      <c r="T125" s="29"/>
      <c r="U125" s="28" t="s">
        <v>86</v>
      </c>
      <c r="V125" s="28" t="s">
        <v>86</v>
      </c>
      <c r="W125" s="28" t="s">
        <v>86</v>
      </c>
      <c r="X125" s="28"/>
      <c r="Y125" s="28" t="s">
        <v>86</v>
      </c>
      <c r="Z125" s="28" t="s">
        <v>86</v>
      </c>
      <c r="AA125" s="28" t="s">
        <v>86</v>
      </c>
    </row>
    <row r="126">
      <c r="A126" s="6" t="s">
        <v>225</v>
      </c>
      <c r="B126" s="26">
        <v>99.0</v>
      </c>
      <c r="C126" s="10" t="s">
        <v>18</v>
      </c>
      <c r="D126" s="27"/>
      <c r="E126" s="27"/>
      <c r="F126" s="27"/>
      <c r="G126" s="27"/>
      <c r="H126" s="27"/>
      <c r="I126" s="27"/>
      <c r="J126" s="27"/>
      <c r="K126" s="27"/>
      <c r="L126" s="27"/>
      <c r="M126" s="27"/>
      <c r="N126" s="27"/>
      <c r="O126" s="27"/>
      <c r="P126" s="27"/>
      <c r="Q126" s="29"/>
      <c r="R126" s="32"/>
      <c r="S126" s="32"/>
      <c r="T126" s="29"/>
      <c r="U126" s="29"/>
      <c r="V126" s="28" t="s">
        <v>85</v>
      </c>
      <c r="W126" s="28" t="s">
        <v>85</v>
      </c>
      <c r="X126" s="28"/>
      <c r="Y126" s="28"/>
      <c r="Z126" s="28" t="s">
        <v>86</v>
      </c>
      <c r="AA126" s="28" t="s">
        <v>86</v>
      </c>
    </row>
    <row r="127">
      <c r="A127" s="9" t="s">
        <v>226</v>
      </c>
      <c r="B127" s="26">
        <v>99.0</v>
      </c>
      <c r="C127" s="8" t="s">
        <v>18</v>
      </c>
      <c r="D127" s="27"/>
      <c r="E127" s="27"/>
      <c r="F127" s="27"/>
      <c r="G127" s="27"/>
      <c r="H127" s="27"/>
      <c r="I127" s="27"/>
      <c r="J127" s="27"/>
      <c r="K127" s="27"/>
      <c r="L127" s="27"/>
      <c r="M127" s="27"/>
      <c r="N127" s="28" t="s">
        <v>85</v>
      </c>
      <c r="O127" s="28" t="s">
        <v>85</v>
      </c>
      <c r="P127" s="30"/>
      <c r="Q127" s="29"/>
      <c r="R127" s="28" t="s">
        <v>86</v>
      </c>
      <c r="S127" s="29"/>
      <c r="T127" s="29"/>
      <c r="U127" s="28" t="s">
        <v>86</v>
      </c>
      <c r="V127" s="29"/>
      <c r="W127" s="29"/>
      <c r="X127" s="29"/>
      <c r="Y127" s="31" t="s">
        <v>86</v>
      </c>
      <c r="Z127" s="29"/>
      <c r="AA127" s="29"/>
      <c r="AB127" s="9" t="s">
        <v>227</v>
      </c>
    </row>
    <row r="128">
      <c r="A128" s="9" t="s">
        <v>228</v>
      </c>
      <c r="B128" s="26">
        <v>299.0</v>
      </c>
      <c r="C128" s="8" t="s">
        <v>18</v>
      </c>
      <c r="D128" s="30"/>
      <c r="E128" s="25"/>
      <c r="F128" s="25"/>
      <c r="G128" s="30"/>
      <c r="H128" s="30"/>
      <c r="I128" s="30"/>
      <c r="J128" s="30"/>
      <c r="K128" s="30"/>
      <c r="L128" s="30"/>
      <c r="M128" s="30"/>
      <c r="N128" s="30"/>
      <c r="O128" s="30"/>
      <c r="P128" s="28" t="s">
        <v>85</v>
      </c>
      <c r="Q128" s="29"/>
      <c r="R128" s="29"/>
      <c r="S128" s="28" t="s">
        <v>86</v>
      </c>
      <c r="T128" s="29"/>
      <c r="U128" s="29"/>
      <c r="V128" s="28" t="s">
        <v>86</v>
      </c>
      <c r="W128" s="28" t="s">
        <v>86</v>
      </c>
      <c r="X128" s="28"/>
      <c r="Y128" s="28"/>
      <c r="Z128" s="28" t="s">
        <v>86</v>
      </c>
      <c r="AA128" s="28" t="s">
        <v>86</v>
      </c>
      <c r="AB128" s="9" t="s">
        <v>229</v>
      </c>
    </row>
    <row r="129">
      <c r="A129" s="9" t="s">
        <v>230</v>
      </c>
      <c r="B129" s="26">
        <v>99.0</v>
      </c>
      <c r="C129" s="8" t="s">
        <v>18</v>
      </c>
      <c r="D129" s="27"/>
      <c r="E129" s="27"/>
      <c r="F129" s="27"/>
      <c r="G129" s="27"/>
      <c r="H129" s="27"/>
      <c r="I129" s="27"/>
      <c r="J129" s="27"/>
      <c r="K129" s="27"/>
      <c r="L129" s="27"/>
      <c r="M129" s="28" t="s">
        <v>85</v>
      </c>
      <c r="N129" s="27"/>
      <c r="O129" s="28" t="s">
        <v>86</v>
      </c>
      <c r="P129" s="30"/>
      <c r="Q129" s="29"/>
      <c r="R129" s="28" t="s">
        <v>90</v>
      </c>
      <c r="S129" s="29"/>
      <c r="T129" s="32"/>
      <c r="U129" s="32"/>
      <c r="V129" s="29"/>
      <c r="W129" s="29"/>
      <c r="X129" s="29"/>
      <c r="Y129" s="29"/>
      <c r="Z129" s="29"/>
      <c r="AA129" s="29"/>
    </row>
    <row r="130">
      <c r="A130" s="6" t="s">
        <v>231</v>
      </c>
      <c r="B130" s="26">
        <v>99.0</v>
      </c>
      <c r="C130" s="10" t="s">
        <v>18</v>
      </c>
      <c r="D130" s="27"/>
      <c r="E130" s="27"/>
      <c r="F130" s="27"/>
      <c r="G130" s="27"/>
      <c r="H130" s="27"/>
      <c r="I130" s="27"/>
      <c r="J130" s="27"/>
      <c r="K130" s="27"/>
      <c r="L130" s="32"/>
      <c r="M130" s="27"/>
      <c r="N130" s="32"/>
      <c r="O130" s="30"/>
      <c r="P130" s="32"/>
      <c r="Q130" s="29"/>
      <c r="R130" s="29"/>
      <c r="S130" s="32"/>
      <c r="T130" s="32"/>
      <c r="U130" s="28" t="s">
        <v>85</v>
      </c>
      <c r="V130" s="29"/>
      <c r="W130" s="29"/>
      <c r="X130" s="29"/>
      <c r="Y130" s="31" t="s">
        <v>86</v>
      </c>
      <c r="Z130" s="29"/>
      <c r="AA130" s="29"/>
    </row>
    <row r="131">
      <c r="A131" s="9" t="s">
        <v>232</v>
      </c>
      <c r="B131" s="26">
        <v>299.0</v>
      </c>
      <c r="C131" s="8" t="s">
        <v>18</v>
      </c>
      <c r="D131" s="27"/>
      <c r="E131" s="27"/>
      <c r="F131" s="27"/>
      <c r="G131" s="27"/>
      <c r="H131" s="27"/>
      <c r="I131" s="27"/>
      <c r="J131" s="27"/>
      <c r="K131" s="27"/>
      <c r="L131" s="28" t="s">
        <v>86</v>
      </c>
      <c r="M131" s="27"/>
      <c r="N131" s="28" t="s">
        <v>86</v>
      </c>
      <c r="O131" s="30"/>
      <c r="P131" s="28" t="s">
        <v>86</v>
      </c>
      <c r="Q131" s="29"/>
      <c r="R131" s="29"/>
      <c r="S131" s="28" t="s">
        <v>90</v>
      </c>
      <c r="T131" s="29"/>
      <c r="U131" s="29"/>
      <c r="V131" s="29"/>
      <c r="W131" s="29"/>
      <c r="X131" s="29"/>
      <c r="Y131" s="29"/>
      <c r="Z131" s="29"/>
      <c r="AA131" s="29"/>
    </row>
    <row r="132">
      <c r="A132" s="6" t="s">
        <v>233</v>
      </c>
      <c r="B132" s="26">
        <v>299.0</v>
      </c>
      <c r="C132" s="10" t="s">
        <v>18</v>
      </c>
      <c r="D132" s="27"/>
      <c r="E132" s="27"/>
      <c r="F132" s="27"/>
      <c r="G132" s="27"/>
      <c r="H132" s="27"/>
      <c r="I132" s="27"/>
      <c r="J132" s="27"/>
      <c r="K132" s="27"/>
      <c r="L132" s="27"/>
      <c r="M132" s="30"/>
      <c r="N132" s="32"/>
      <c r="O132" s="30"/>
      <c r="P132" s="32"/>
      <c r="Q132" s="29"/>
      <c r="R132" s="29"/>
      <c r="S132" s="32"/>
      <c r="T132" s="29"/>
      <c r="U132" s="29"/>
      <c r="V132" s="28" t="s">
        <v>85</v>
      </c>
      <c r="W132" s="28" t="s">
        <v>85</v>
      </c>
      <c r="X132" s="28"/>
      <c r="Y132" s="28"/>
      <c r="Z132" s="28" t="s">
        <v>86</v>
      </c>
      <c r="AA132" s="28" t="s">
        <v>86</v>
      </c>
    </row>
    <row r="133">
      <c r="A133" s="9" t="s">
        <v>234</v>
      </c>
      <c r="B133" s="26">
        <v>49.0</v>
      </c>
      <c r="C133" s="8" t="s">
        <v>27</v>
      </c>
      <c r="D133" s="27"/>
      <c r="E133" s="27"/>
      <c r="F133" s="27"/>
      <c r="G133" s="27"/>
      <c r="H133" s="27"/>
      <c r="I133" s="27"/>
      <c r="J133" s="27"/>
      <c r="K133" s="27"/>
      <c r="L133" s="27"/>
      <c r="M133" s="30"/>
      <c r="N133" s="28" t="s">
        <v>85</v>
      </c>
      <c r="O133" s="30"/>
      <c r="P133" s="28" t="s">
        <v>86</v>
      </c>
      <c r="Q133" s="29"/>
      <c r="R133" s="29"/>
      <c r="S133" s="28" t="s">
        <v>86</v>
      </c>
      <c r="T133" s="29"/>
      <c r="U133" s="29"/>
      <c r="V133" s="28" t="s">
        <v>86</v>
      </c>
      <c r="W133" s="28" t="s">
        <v>86</v>
      </c>
      <c r="X133" s="28"/>
      <c r="Y133" s="28"/>
      <c r="Z133" s="28" t="s">
        <v>86</v>
      </c>
      <c r="AA133" s="28" t="s">
        <v>86</v>
      </c>
    </row>
    <row r="134">
      <c r="A134" s="9" t="s">
        <v>235</v>
      </c>
      <c r="B134" s="26">
        <v>99.0</v>
      </c>
      <c r="C134" s="8" t="s">
        <v>236</v>
      </c>
      <c r="D134" s="27"/>
      <c r="E134" s="27"/>
      <c r="F134" s="27"/>
      <c r="G134" s="27"/>
      <c r="H134" s="27"/>
      <c r="I134" s="27"/>
      <c r="J134" s="27"/>
      <c r="K134" s="27"/>
      <c r="L134" s="28" t="s">
        <v>85</v>
      </c>
      <c r="M134" s="28" t="s">
        <v>86</v>
      </c>
      <c r="N134" s="28" t="s">
        <v>86</v>
      </c>
      <c r="O134" s="28" t="s">
        <v>86</v>
      </c>
      <c r="P134" s="28" t="s">
        <v>86</v>
      </c>
      <c r="Q134" s="28" t="s">
        <v>86</v>
      </c>
      <c r="R134" s="28" t="s">
        <v>86</v>
      </c>
      <c r="S134" s="28" t="s">
        <v>86</v>
      </c>
      <c r="T134" s="28" t="s">
        <v>86</v>
      </c>
      <c r="U134" s="28" t="s">
        <v>86</v>
      </c>
      <c r="V134" s="28" t="s">
        <v>86</v>
      </c>
      <c r="W134" s="28" t="s">
        <v>86</v>
      </c>
      <c r="X134" s="28" t="s">
        <v>86</v>
      </c>
      <c r="Y134" s="28" t="s">
        <v>86</v>
      </c>
      <c r="Z134" s="28" t="s">
        <v>86</v>
      </c>
      <c r="AA134" s="28" t="s">
        <v>86</v>
      </c>
    </row>
    <row r="135">
      <c r="A135" s="9" t="s">
        <v>237</v>
      </c>
      <c r="B135" s="26">
        <v>99.0</v>
      </c>
      <c r="C135" s="8" t="s">
        <v>236</v>
      </c>
      <c r="D135" s="27"/>
      <c r="E135" s="27"/>
      <c r="F135" s="27"/>
      <c r="G135" s="27"/>
      <c r="H135" s="27"/>
      <c r="I135" s="27"/>
      <c r="J135" s="27"/>
      <c r="K135" s="27"/>
      <c r="L135" s="28" t="s">
        <v>85</v>
      </c>
      <c r="M135" s="28" t="s">
        <v>86</v>
      </c>
      <c r="N135" s="28" t="s">
        <v>86</v>
      </c>
      <c r="O135" s="28" t="s">
        <v>86</v>
      </c>
      <c r="P135" s="28" t="s">
        <v>86</v>
      </c>
      <c r="Q135" s="29"/>
      <c r="R135" s="28" t="s">
        <v>86</v>
      </c>
      <c r="S135" s="28" t="s">
        <v>86</v>
      </c>
      <c r="T135" s="29"/>
      <c r="U135" s="28" t="s">
        <v>86</v>
      </c>
      <c r="V135" s="28" t="s">
        <v>86</v>
      </c>
      <c r="W135" s="28" t="s">
        <v>86</v>
      </c>
      <c r="X135" s="28"/>
      <c r="Y135" s="28" t="s">
        <v>86</v>
      </c>
      <c r="Z135" s="28" t="s">
        <v>86</v>
      </c>
      <c r="AA135" s="28" t="s">
        <v>86</v>
      </c>
    </row>
    <row r="136">
      <c r="A136" s="9" t="s">
        <v>238</v>
      </c>
      <c r="B136" s="26">
        <v>99.0</v>
      </c>
      <c r="C136" s="8" t="s">
        <v>236</v>
      </c>
      <c r="D136" s="27"/>
      <c r="E136" s="27"/>
      <c r="F136" s="27"/>
      <c r="G136" s="27"/>
      <c r="H136" s="27"/>
      <c r="I136" s="27"/>
      <c r="J136" s="27"/>
      <c r="K136" s="27"/>
      <c r="L136" s="28" t="s">
        <v>85</v>
      </c>
      <c r="M136" s="28" t="s">
        <v>86</v>
      </c>
      <c r="N136" s="28" t="s">
        <v>86</v>
      </c>
      <c r="O136" s="28" t="s">
        <v>86</v>
      </c>
      <c r="P136" s="28" t="s">
        <v>86</v>
      </c>
      <c r="Q136" s="29"/>
      <c r="R136" s="28" t="s">
        <v>86</v>
      </c>
      <c r="S136" s="28" t="s">
        <v>86</v>
      </c>
      <c r="T136" s="29"/>
      <c r="U136" s="28" t="s">
        <v>86</v>
      </c>
      <c r="V136" s="28" t="s">
        <v>86</v>
      </c>
      <c r="W136" s="28" t="s">
        <v>86</v>
      </c>
      <c r="X136" s="28"/>
      <c r="Y136" s="28" t="s">
        <v>86</v>
      </c>
      <c r="Z136" s="28" t="s">
        <v>86</v>
      </c>
      <c r="AA136" s="28" t="s">
        <v>86</v>
      </c>
    </row>
    <row r="137">
      <c r="A137" s="6" t="s">
        <v>239</v>
      </c>
      <c r="B137" s="26"/>
      <c r="C137" s="10"/>
      <c r="D137" s="27"/>
      <c r="E137" s="27"/>
      <c r="F137" s="27"/>
      <c r="G137" s="27"/>
      <c r="H137" s="27"/>
      <c r="I137" s="27"/>
      <c r="J137" s="27"/>
      <c r="K137" s="28"/>
      <c r="L137" s="28"/>
      <c r="M137" s="28"/>
      <c r="N137" s="28"/>
      <c r="O137" s="28"/>
      <c r="P137" s="28"/>
      <c r="Q137" s="29"/>
      <c r="R137" s="28"/>
      <c r="S137" s="28"/>
      <c r="T137" s="29"/>
      <c r="U137" s="28"/>
      <c r="V137" s="28"/>
      <c r="W137" s="28"/>
      <c r="X137" s="28"/>
      <c r="Y137" s="28"/>
      <c r="Z137" s="28"/>
      <c r="AA137" s="28" t="s">
        <v>85</v>
      </c>
    </row>
    <row r="138">
      <c r="A138" s="6" t="s">
        <v>240</v>
      </c>
      <c r="B138" s="26"/>
      <c r="C138" s="10"/>
      <c r="D138" s="27"/>
      <c r="E138" s="27"/>
      <c r="F138" s="27"/>
      <c r="G138" s="27"/>
      <c r="H138" s="27"/>
      <c r="I138" s="27"/>
      <c r="J138" s="27"/>
      <c r="K138" s="28"/>
      <c r="L138" s="28"/>
      <c r="M138" s="28"/>
      <c r="N138" s="28"/>
      <c r="O138" s="28"/>
      <c r="P138" s="28"/>
      <c r="Q138" s="29"/>
      <c r="R138" s="28"/>
      <c r="S138" s="28"/>
      <c r="T138" s="29"/>
      <c r="U138" s="28"/>
      <c r="V138" s="28"/>
      <c r="W138" s="28"/>
      <c r="X138" s="28"/>
      <c r="Y138" s="28"/>
      <c r="Z138" s="28" t="s">
        <v>85</v>
      </c>
      <c r="AA138" s="28" t="s">
        <v>85</v>
      </c>
    </row>
    <row r="139">
      <c r="A139" s="6" t="s">
        <v>241</v>
      </c>
      <c r="B139" s="26">
        <v>149.0</v>
      </c>
      <c r="C139" s="10" t="s">
        <v>18</v>
      </c>
      <c r="D139" s="27"/>
      <c r="E139" s="27"/>
      <c r="F139" s="27"/>
      <c r="G139" s="27"/>
      <c r="H139" s="27"/>
      <c r="I139" s="27"/>
      <c r="J139" s="27"/>
      <c r="K139" s="28"/>
      <c r="L139" s="28"/>
      <c r="M139" s="28"/>
      <c r="N139" s="28"/>
      <c r="O139" s="28"/>
      <c r="P139" s="28"/>
      <c r="Q139" s="29"/>
      <c r="R139" s="28"/>
      <c r="S139" s="28"/>
      <c r="T139" s="29"/>
      <c r="U139" s="28"/>
      <c r="V139" s="28"/>
      <c r="W139" s="28"/>
      <c r="X139" s="28"/>
      <c r="Y139" s="28"/>
      <c r="Z139" s="28" t="s">
        <v>85</v>
      </c>
      <c r="AA139" s="28" t="s">
        <v>85</v>
      </c>
    </row>
    <row r="140">
      <c r="A140" s="9" t="s">
        <v>242</v>
      </c>
      <c r="B140" s="26">
        <v>149.0</v>
      </c>
      <c r="C140" s="8" t="s">
        <v>18</v>
      </c>
      <c r="D140" s="27"/>
      <c r="E140" s="27"/>
      <c r="F140" s="27"/>
      <c r="G140" s="27"/>
      <c r="H140" s="27"/>
      <c r="I140" s="27"/>
      <c r="J140" s="27"/>
      <c r="K140" s="28" t="s">
        <v>85</v>
      </c>
      <c r="L140" s="28" t="s">
        <v>85</v>
      </c>
      <c r="M140" s="28" t="s">
        <v>86</v>
      </c>
      <c r="N140" s="28" t="s">
        <v>86</v>
      </c>
      <c r="O140" s="28" t="s">
        <v>86</v>
      </c>
      <c r="P140" s="28" t="s">
        <v>86</v>
      </c>
      <c r="Q140" s="29"/>
      <c r="R140" s="28" t="s">
        <v>86</v>
      </c>
      <c r="S140" s="28" t="s">
        <v>86</v>
      </c>
      <c r="T140" s="29"/>
      <c r="U140" s="28" t="s">
        <v>86</v>
      </c>
      <c r="V140" s="28" t="s">
        <v>86</v>
      </c>
      <c r="W140" s="28" t="s">
        <v>86</v>
      </c>
      <c r="X140" s="28"/>
      <c r="Y140" s="28" t="s">
        <v>86</v>
      </c>
      <c r="Z140" s="28" t="s">
        <v>86</v>
      </c>
      <c r="AA140" s="28" t="s">
        <v>86</v>
      </c>
    </row>
    <row r="141">
      <c r="A141" s="6" t="s">
        <v>243</v>
      </c>
      <c r="B141" s="26">
        <v>69.0</v>
      </c>
      <c r="C141" s="10" t="s">
        <v>18</v>
      </c>
      <c r="D141" s="30"/>
      <c r="E141" s="25"/>
      <c r="F141" s="25"/>
      <c r="G141" s="30"/>
      <c r="H141" s="30"/>
      <c r="I141" s="30"/>
      <c r="J141" s="30"/>
      <c r="K141" s="30"/>
      <c r="L141" s="30"/>
      <c r="M141" s="30"/>
      <c r="N141" s="30"/>
      <c r="O141" s="28"/>
      <c r="P141" s="30"/>
      <c r="Q141" s="29"/>
      <c r="R141" s="28"/>
      <c r="S141" s="29"/>
      <c r="T141" s="29"/>
      <c r="U141" s="28"/>
      <c r="V141" s="29"/>
      <c r="W141" s="29"/>
      <c r="X141" s="29"/>
      <c r="Y141" s="31" t="s">
        <v>85</v>
      </c>
      <c r="Z141" s="31" t="s">
        <v>85</v>
      </c>
      <c r="AA141" s="31" t="s">
        <v>85</v>
      </c>
    </row>
    <row r="142">
      <c r="A142" s="9" t="s">
        <v>244</v>
      </c>
      <c r="B142" s="26">
        <v>49.0</v>
      </c>
      <c r="C142" s="8" t="s">
        <v>9</v>
      </c>
      <c r="D142" s="30"/>
      <c r="E142" s="25"/>
      <c r="F142" s="25"/>
      <c r="G142" s="30"/>
      <c r="H142" s="30"/>
      <c r="I142" s="30"/>
      <c r="J142" s="30"/>
      <c r="K142" s="30"/>
      <c r="L142" s="30"/>
      <c r="M142" s="30"/>
      <c r="N142" s="30"/>
      <c r="O142" s="28" t="s">
        <v>85</v>
      </c>
      <c r="P142" s="30"/>
      <c r="Q142" s="29"/>
      <c r="R142" s="28" t="s">
        <v>86</v>
      </c>
      <c r="S142" s="29"/>
      <c r="T142" s="29"/>
      <c r="U142" s="28" t="s">
        <v>86</v>
      </c>
      <c r="V142" s="29"/>
      <c r="W142" s="29"/>
      <c r="X142" s="29"/>
      <c r="Y142" s="29"/>
      <c r="Z142" s="29"/>
      <c r="AA142" s="29"/>
    </row>
    <row r="143">
      <c r="A143" s="9" t="s">
        <v>245</v>
      </c>
      <c r="B143" s="26">
        <v>99.0</v>
      </c>
      <c r="C143" s="8" t="s">
        <v>9</v>
      </c>
      <c r="D143" s="30"/>
      <c r="E143" s="30"/>
      <c r="F143" s="30"/>
      <c r="G143" s="30"/>
      <c r="H143" s="30"/>
      <c r="I143" s="30"/>
      <c r="J143" s="30"/>
      <c r="K143" s="30"/>
      <c r="L143" s="30"/>
      <c r="M143" s="30"/>
      <c r="N143" s="30"/>
      <c r="O143" s="30"/>
      <c r="P143" s="28" t="s">
        <v>85</v>
      </c>
      <c r="Q143" s="29"/>
      <c r="R143" s="29"/>
      <c r="S143" s="28" t="s">
        <v>86</v>
      </c>
      <c r="T143" s="29"/>
      <c r="U143" s="29"/>
      <c r="V143" s="28" t="s">
        <v>86</v>
      </c>
      <c r="W143" s="28" t="s">
        <v>86</v>
      </c>
      <c r="X143" s="28"/>
      <c r="Y143" s="28" t="s">
        <v>86</v>
      </c>
      <c r="Z143" s="28" t="s">
        <v>86</v>
      </c>
      <c r="AA143" s="28" t="s">
        <v>86</v>
      </c>
    </row>
    <row r="144">
      <c r="A144" s="6" t="s">
        <v>246</v>
      </c>
      <c r="B144" s="26">
        <v>99.0</v>
      </c>
      <c r="C144" s="10" t="s">
        <v>18</v>
      </c>
      <c r="D144" s="27"/>
      <c r="E144" s="27"/>
      <c r="F144" s="27"/>
      <c r="G144" s="27"/>
      <c r="H144" s="27"/>
      <c r="I144" s="27"/>
      <c r="J144" s="30"/>
      <c r="K144" s="30"/>
      <c r="L144" s="30"/>
      <c r="M144" s="30"/>
      <c r="N144" s="30"/>
      <c r="O144" s="30"/>
      <c r="P144" s="30"/>
      <c r="Q144" s="30"/>
      <c r="R144" s="30"/>
      <c r="S144" s="28" t="s">
        <v>93</v>
      </c>
      <c r="T144" s="30"/>
      <c r="U144" s="30"/>
      <c r="V144" s="28"/>
      <c r="W144" s="30"/>
      <c r="X144" s="30"/>
      <c r="Y144" s="30"/>
      <c r="Z144" s="30"/>
      <c r="AA144" s="30"/>
      <c r="AB144" s="33" t="s">
        <v>247</v>
      </c>
    </row>
    <row r="145">
      <c r="A145" s="6" t="s">
        <v>248</v>
      </c>
      <c r="B145" s="26">
        <v>99.0</v>
      </c>
      <c r="C145" s="10" t="s">
        <v>18</v>
      </c>
      <c r="D145" s="27"/>
      <c r="E145" s="27"/>
      <c r="F145" s="27"/>
      <c r="G145" s="27"/>
      <c r="H145" s="27"/>
      <c r="I145" s="27"/>
      <c r="J145" s="30"/>
      <c r="K145" s="30"/>
      <c r="L145" s="30"/>
      <c r="M145" s="30"/>
      <c r="N145" s="30"/>
      <c r="O145" s="30"/>
      <c r="P145" s="30"/>
      <c r="Q145" s="30"/>
      <c r="R145" s="30"/>
      <c r="S145" s="28" t="s">
        <v>93</v>
      </c>
      <c r="T145" s="30"/>
      <c r="U145" s="30"/>
      <c r="V145" s="28"/>
      <c r="W145" s="30"/>
      <c r="X145" s="30"/>
      <c r="Y145" s="30"/>
      <c r="Z145" s="30"/>
      <c r="AA145" s="30"/>
      <c r="AB145" s="34" t="s">
        <v>249</v>
      </c>
    </row>
    <row r="146">
      <c r="A146" s="6" t="s">
        <v>250</v>
      </c>
      <c r="B146" s="26">
        <v>199.0</v>
      </c>
      <c r="C146" s="10" t="s">
        <v>18</v>
      </c>
      <c r="D146" s="27"/>
      <c r="E146" s="27"/>
      <c r="F146" s="27"/>
      <c r="G146" s="27"/>
      <c r="H146" s="27"/>
      <c r="I146" s="27"/>
      <c r="J146" s="30"/>
      <c r="K146" s="30"/>
      <c r="L146" s="30"/>
      <c r="M146" s="30"/>
      <c r="N146" s="30"/>
      <c r="O146" s="30"/>
      <c r="P146" s="30"/>
      <c r="Q146" s="30"/>
      <c r="R146" s="30"/>
      <c r="S146" s="28" t="s">
        <v>93</v>
      </c>
      <c r="T146" s="30"/>
      <c r="U146" s="30"/>
      <c r="V146" s="28"/>
      <c r="W146" s="30"/>
      <c r="X146" s="30"/>
      <c r="Y146" s="30"/>
      <c r="Z146" s="30"/>
      <c r="AA146" s="30"/>
      <c r="AB146" s="33"/>
    </row>
    <row r="147">
      <c r="A147" s="6" t="s">
        <v>251</v>
      </c>
      <c r="B147" s="26">
        <v>99.0</v>
      </c>
      <c r="C147" s="10" t="s">
        <v>18</v>
      </c>
      <c r="D147" s="27"/>
      <c r="E147" s="27"/>
      <c r="F147" s="27"/>
      <c r="G147" s="27"/>
      <c r="H147" s="27"/>
      <c r="I147" s="27"/>
      <c r="J147" s="30"/>
      <c r="K147" s="30"/>
      <c r="L147" s="30"/>
      <c r="M147" s="30"/>
      <c r="N147" s="30"/>
      <c r="O147" s="30"/>
      <c r="P147" s="30"/>
      <c r="Q147" s="30"/>
      <c r="R147" s="30"/>
      <c r="S147" s="28" t="s">
        <v>93</v>
      </c>
      <c r="T147" s="30"/>
      <c r="U147" s="30"/>
      <c r="V147" s="28"/>
      <c r="W147" s="30"/>
      <c r="X147" s="30"/>
      <c r="Y147" s="30"/>
      <c r="Z147" s="30"/>
      <c r="AA147" s="30"/>
      <c r="AB147" s="33"/>
    </row>
    <row r="148">
      <c r="A148" s="6" t="s">
        <v>252</v>
      </c>
      <c r="B148" s="26">
        <v>199.0</v>
      </c>
      <c r="C148" s="10" t="s">
        <v>18</v>
      </c>
      <c r="D148" s="27"/>
      <c r="E148" s="27"/>
      <c r="F148" s="27"/>
      <c r="G148" s="27"/>
      <c r="H148" s="27"/>
      <c r="I148" s="27"/>
      <c r="J148" s="30"/>
      <c r="K148" s="30"/>
      <c r="L148" s="30"/>
      <c r="M148" s="30"/>
      <c r="N148" s="30"/>
      <c r="O148" s="30"/>
      <c r="P148" s="30"/>
      <c r="Q148" s="30"/>
      <c r="R148" s="30"/>
      <c r="S148" s="28"/>
      <c r="T148" s="30"/>
      <c r="U148" s="30"/>
      <c r="V148" s="28" t="s">
        <v>85</v>
      </c>
      <c r="W148" s="30"/>
      <c r="X148" s="30"/>
      <c r="Y148" s="30"/>
      <c r="Z148" s="30"/>
      <c r="AA148" s="30"/>
      <c r="AB148" s="33" t="s">
        <v>253</v>
      </c>
    </row>
    <row r="149">
      <c r="A149" s="6" t="s">
        <v>254</v>
      </c>
      <c r="B149" s="26">
        <v>99.0</v>
      </c>
      <c r="C149" s="10" t="s">
        <v>18</v>
      </c>
      <c r="D149" s="27"/>
      <c r="E149" s="27"/>
      <c r="F149" s="27"/>
      <c r="G149" s="27"/>
      <c r="H149" s="27"/>
      <c r="I149" s="27"/>
      <c r="J149" s="30"/>
      <c r="K149" s="30"/>
      <c r="L149" s="30"/>
      <c r="M149" s="30"/>
      <c r="N149" s="30"/>
      <c r="O149" s="30"/>
      <c r="P149" s="30"/>
      <c r="Q149" s="30"/>
      <c r="R149" s="30"/>
      <c r="S149" s="32"/>
      <c r="T149" s="30"/>
      <c r="U149" s="30"/>
      <c r="V149" s="28" t="s">
        <v>85</v>
      </c>
      <c r="W149" s="30"/>
      <c r="X149" s="30"/>
      <c r="Y149" s="35"/>
      <c r="Z149" s="35" t="s">
        <v>86</v>
      </c>
      <c r="AA149" s="30"/>
      <c r="AB149" s="33" t="s">
        <v>255</v>
      </c>
    </row>
    <row r="150">
      <c r="A150" s="6" t="s">
        <v>250</v>
      </c>
      <c r="B150" s="26">
        <v>199.0</v>
      </c>
      <c r="C150" s="10" t="s">
        <v>18</v>
      </c>
      <c r="D150" s="27"/>
      <c r="E150" s="27"/>
      <c r="F150" s="27"/>
      <c r="G150" s="27"/>
      <c r="H150" s="27"/>
      <c r="I150" s="27"/>
      <c r="J150" s="30"/>
      <c r="K150" s="30"/>
      <c r="L150" s="30"/>
      <c r="M150" s="30"/>
      <c r="N150" s="30"/>
      <c r="O150" s="30"/>
      <c r="P150" s="30"/>
      <c r="Q150" s="30"/>
      <c r="R150" s="30"/>
      <c r="S150" s="28"/>
      <c r="T150" s="30"/>
      <c r="U150" s="30"/>
      <c r="V150" s="28" t="s">
        <v>85</v>
      </c>
      <c r="W150" s="30"/>
      <c r="X150" s="30"/>
      <c r="Y150" s="30"/>
      <c r="Z150" s="35" t="s">
        <v>86</v>
      </c>
      <c r="AA150" s="30"/>
      <c r="AB150" s="33" t="s">
        <v>256</v>
      </c>
    </row>
    <row r="151">
      <c r="A151" s="6" t="s">
        <v>257</v>
      </c>
      <c r="B151" s="26">
        <v>199.0</v>
      </c>
      <c r="C151" s="10" t="s">
        <v>18</v>
      </c>
      <c r="D151" s="27"/>
      <c r="E151" s="27"/>
      <c r="F151" s="27"/>
      <c r="G151" s="27"/>
      <c r="H151" s="27"/>
      <c r="I151" s="27"/>
      <c r="J151" s="30"/>
      <c r="K151" s="30"/>
      <c r="L151" s="30"/>
      <c r="M151" s="30"/>
      <c r="N151" s="30"/>
      <c r="O151" s="30"/>
      <c r="P151" s="30"/>
      <c r="Q151" s="30"/>
      <c r="R151" s="30"/>
      <c r="S151" s="28"/>
      <c r="T151" s="30"/>
      <c r="U151" s="30"/>
      <c r="V151" s="28" t="s">
        <v>85</v>
      </c>
      <c r="W151" s="30"/>
      <c r="X151" s="30"/>
      <c r="Y151" s="35"/>
      <c r="Z151" s="35" t="s">
        <v>86</v>
      </c>
      <c r="AA151" s="30"/>
      <c r="AB151" s="33"/>
    </row>
    <row r="152">
      <c r="A152" s="6" t="s">
        <v>258</v>
      </c>
      <c r="B152" s="26">
        <v>499.0</v>
      </c>
      <c r="C152" s="10" t="s">
        <v>18</v>
      </c>
      <c r="D152" s="27"/>
      <c r="E152" s="27"/>
      <c r="F152" s="27"/>
      <c r="G152" s="27"/>
      <c r="H152" s="27"/>
      <c r="I152" s="27"/>
      <c r="J152" s="30"/>
      <c r="K152" s="30"/>
      <c r="L152" s="30"/>
      <c r="M152" s="30"/>
      <c r="N152" s="30"/>
      <c r="O152" s="30"/>
      <c r="P152" s="30"/>
      <c r="Q152" s="30"/>
      <c r="R152" s="30"/>
      <c r="S152" s="30"/>
      <c r="T152" s="30"/>
      <c r="U152" s="30"/>
      <c r="V152" s="30"/>
      <c r="W152" s="28" t="s">
        <v>85</v>
      </c>
      <c r="X152" s="28"/>
      <c r="Y152" s="28"/>
      <c r="Z152" s="28"/>
      <c r="AA152" s="28"/>
      <c r="AB152" s="33" t="s">
        <v>259</v>
      </c>
    </row>
    <row r="153">
      <c r="A153" s="6" t="s">
        <v>260</v>
      </c>
      <c r="B153" s="26">
        <v>299.0</v>
      </c>
      <c r="C153" s="10" t="s">
        <v>18</v>
      </c>
      <c r="D153" s="27"/>
      <c r="E153" s="27"/>
      <c r="F153" s="27"/>
      <c r="G153" s="27"/>
      <c r="H153" s="27"/>
      <c r="I153" s="27"/>
      <c r="J153" s="30"/>
      <c r="K153" s="30"/>
      <c r="L153" s="30"/>
      <c r="M153" s="30"/>
      <c r="N153" s="30"/>
      <c r="O153" s="30"/>
      <c r="P153" s="30"/>
      <c r="Q153" s="30"/>
      <c r="R153" s="30"/>
      <c r="S153" s="30"/>
      <c r="T153" s="30"/>
      <c r="U153" s="30"/>
      <c r="V153" s="30"/>
      <c r="W153" s="28" t="s">
        <v>85</v>
      </c>
      <c r="X153" s="28"/>
      <c r="Y153" s="28"/>
      <c r="Z153" s="28"/>
      <c r="AA153" s="28" t="s">
        <v>86</v>
      </c>
      <c r="AB153" s="33" t="s">
        <v>261</v>
      </c>
    </row>
    <row r="154">
      <c r="A154" s="6" t="s">
        <v>262</v>
      </c>
      <c r="B154" s="26">
        <v>499.0</v>
      </c>
      <c r="C154" s="10" t="s">
        <v>18</v>
      </c>
      <c r="D154" s="27"/>
      <c r="E154" s="27"/>
      <c r="F154" s="27"/>
      <c r="G154" s="27"/>
      <c r="H154" s="27"/>
      <c r="I154" s="27"/>
      <c r="J154" s="30"/>
      <c r="K154" s="30"/>
      <c r="L154" s="30"/>
      <c r="M154" s="30"/>
      <c r="N154" s="30"/>
      <c r="O154" s="30"/>
      <c r="P154" s="30"/>
      <c r="Q154" s="30"/>
      <c r="R154" s="30"/>
      <c r="S154" s="30"/>
      <c r="T154" s="30"/>
      <c r="U154" s="30"/>
      <c r="V154" s="30"/>
      <c r="W154" s="28" t="s">
        <v>85</v>
      </c>
      <c r="X154" s="28"/>
      <c r="Y154" s="28"/>
      <c r="Z154" s="28"/>
      <c r="AA154" s="28" t="s">
        <v>86</v>
      </c>
      <c r="AB154" s="33" t="s">
        <v>263</v>
      </c>
    </row>
    <row r="155">
      <c r="A155" s="6" t="s">
        <v>264</v>
      </c>
      <c r="B155" s="26">
        <v>499.0</v>
      </c>
      <c r="C155" s="10" t="s">
        <v>18</v>
      </c>
      <c r="D155" s="27"/>
      <c r="E155" s="27"/>
      <c r="F155" s="27"/>
      <c r="G155" s="27"/>
      <c r="H155" s="27"/>
      <c r="I155" s="27"/>
      <c r="J155" s="30"/>
      <c r="K155" s="30"/>
      <c r="L155" s="30"/>
      <c r="M155" s="30"/>
      <c r="N155" s="30"/>
      <c r="O155" s="30"/>
      <c r="P155" s="30"/>
      <c r="Q155" s="30"/>
      <c r="R155" s="30"/>
      <c r="S155" s="30"/>
      <c r="T155" s="30"/>
      <c r="U155" s="30"/>
      <c r="V155" s="30"/>
      <c r="W155" s="28" t="s">
        <v>85</v>
      </c>
      <c r="X155" s="28"/>
      <c r="Y155" s="28"/>
      <c r="Z155" s="28"/>
      <c r="AA155" s="28"/>
      <c r="AB155" s="33"/>
    </row>
    <row r="156">
      <c r="A156" s="6" t="s">
        <v>265</v>
      </c>
      <c r="B156" s="26">
        <v>99.0</v>
      </c>
      <c r="C156" s="10" t="s">
        <v>27</v>
      </c>
      <c r="D156" s="27"/>
      <c r="E156" s="27"/>
      <c r="F156" s="27"/>
      <c r="G156" s="27"/>
      <c r="H156" s="27"/>
      <c r="I156" s="27"/>
      <c r="J156" s="32"/>
      <c r="K156" s="32"/>
      <c r="L156" s="32"/>
      <c r="M156" s="32"/>
      <c r="N156" s="32"/>
      <c r="O156" s="32"/>
      <c r="P156" s="32"/>
      <c r="Q156" s="29"/>
      <c r="R156" s="32"/>
      <c r="S156" s="32"/>
      <c r="T156" s="30"/>
      <c r="U156" s="28" t="s">
        <v>85</v>
      </c>
      <c r="V156" s="28" t="s">
        <v>85</v>
      </c>
      <c r="W156" s="28" t="s">
        <v>85</v>
      </c>
      <c r="X156" s="28"/>
      <c r="Y156" s="28" t="s">
        <v>86</v>
      </c>
      <c r="Z156" s="28" t="s">
        <v>86</v>
      </c>
      <c r="AA156" s="28" t="s">
        <v>86</v>
      </c>
    </row>
    <row r="157">
      <c r="A157" s="6" t="s">
        <v>266</v>
      </c>
      <c r="B157" s="26">
        <v>69.0</v>
      </c>
      <c r="C157" s="8" t="s">
        <v>27</v>
      </c>
      <c r="D157" s="27"/>
      <c r="E157" s="27"/>
      <c r="F157" s="27"/>
      <c r="G157" s="27"/>
      <c r="H157" s="27"/>
      <c r="I157" s="27"/>
      <c r="J157" s="28" t="s">
        <v>85</v>
      </c>
      <c r="K157" s="28" t="s">
        <v>86</v>
      </c>
      <c r="L157" s="28" t="s">
        <v>86</v>
      </c>
      <c r="M157" s="28" t="s">
        <v>86</v>
      </c>
      <c r="N157" s="28" t="s">
        <v>86</v>
      </c>
      <c r="O157" s="28" t="s">
        <v>86</v>
      </c>
      <c r="P157" s="28" t="s">
        <v>86</v>
      </c>
      <c r="Q157" s="29"/>
      <c r="R157" s="28" t="s">
        <v>86</v>
      </c>
      <c r="S157" s="28" t="s">
        <v>86</v>
      </c>
      <c r="T157" s="30"/>
      <c r="U157" s="28" t="s">
        <v>86</v>
      </c>
      <c r="V157" s="28" t="s">
        <v>86</v>
      </c>
      <c r="W157" s="28" t="s">
        <v>86</v>
      </c>
      <c r="X157" s="28"/>
      <c r="Y157" s="28" t="s">
        <v>86</v>
      </c>
      <c r="Z157" s="28" t="s">
        <v>86</v>
      </c>
      <c r="AA157" s="28" t="s">
        <v>86</v>
      </c>
    </row>
    <row r="158">
      <c r="A158" s="6" t="s">
        <v>267</v>
      </c>
      <c r="B158" s="26">
        <v>99.0</v>
      </c>
      <c r="C158" s="8" t="s">
        <v>18</v>
      </c>
      <c r="D158" s="30"/>
      <c r="E158" s="25"/>
      <c r="F158" s="25"/>
      <c r="G158" s="30"/>
      <c r="H158" s="30"/>
      <c r="I158" s="30"/>
      <c r="J158" s="30"/>
      <c r="K158" s="30"/>
      <c r="L158" s="30"/>
      <c r="M158" s="30"/>
      <c r="N158" s="30"/>
      <c r="O158" s="28" t="s">
        <v>85</v>
      </c>
      <c r="P158" s="28" t="s">
        <v>85</v>
      </c>
      <c r="Q158" s="28" t="s">
        <v>86</v>
      </c>
      <c r="R158" s="28" t="s">
        <v>86</v>
      </c>
      <c r="S158" s="28" t="s">
        <v>86</v>
      </c>
      <c r="T158" s="28" t="s">
        <v>86</v>
      </c>
      <c r="U158" s="28" t="s">
        <v>86</v>
      </c>
      <c r="V158" s="28" t="s">
        <v>86</v>
      </c>
      <c r="W158" s="28" t="s">
        <v>86</v>
      </c>
      <c r="X158" s="28" t="s">
        <v>86</v>
      </c>
      <c r="Y158" s="28" t="s">
        <v>86</v>
      </c>
      <c r="Z158" s="28" t="s">
        <v>86</v>
      </c>
      <c r="AA158" s="28" t="s">
        <v>86</v>
      </c>
    </row>
    <row r="159">
      <c r="A159" s="6" t="s">
        <v>268</v>
      </c>
      <c r="B159" s="26">
        <v>99.0</v>
      </c>
      <c r="C159" s="8" t="s">
        <v>18</v>
      </c>
      <c r="D159" s="27"/>
      <c r="E159" s="27"/>
      <c r="F159" s="27"/>
      <c r="G159" s="27"/>
      <c r="H159" s="27"/>
      <c r="I159" s="27"/>
      <c r="J159" s="27"/>
      <c r="K159" s="27"/>
      <c r="L159" s="27"/>
      <c r="M159" s="28" t="s">
        <v>85</v>
      </c>
      <c r="N159" s="28" t="s">
        <v>85</v>
      </c>
      <c r="O159" s="28" t="s">
        <v>86</v>
      </c>
      <c r="P159" s="28" t="s">
        <v>86</v>
      </c>
      <c r="Q159" s="29"/>
      <c r="R159" s="28" t="s">
        <v>86</v>
      </c>
      <c r="S159" s="28" t="s">
        <v>86</v>
      </c>
      <c r="T159" s="29"/>
      <c r="U159" s="28" t="s">
        <v>86</v>
      </c>
      <c r="V159" s="28" t="s">
        <v>86</v>
      </c>
      <c r="W159" s="28" t="s">
        <v>86</v>
      </c>
      <c r="X159" s="28"/>
      <c r="Y159" s="28" t="s">
        <v>86</v>
      </c>
      <c r="Z159" s="28" t="s">
        <v>86</v>
      </c>
      <c r="AA159" s="28" t="s">
        <v>86</v>
      </c>
    </row>
    <row r="160">
      <c r="A160" s="6" t="s">
        <v>269</v>
      </c>
      <c r="B160" s="26">
        <v>99.0</v>
      </c>
      <c r="C160" s="8" t="s">
        <v>18</v>
      </c>
      <c r="D160" s="30"/>
      <c r="E160" s="25"/>
      <c r="F160" s="25"/>
      <c r="G160" s="30"/>
      <c r="H160" s="30"/>
      <c r="I160" s="30"/>
      <c r="J160" s="30"/>
      <c r="K160" s="30"/>
      <c r="L160" s="30"/>
      <c r="M160" s="30"/>
      <c r="N160" s="30"/>
      <c r="O160" s="28" t="s">
        <v>85</v>
      </c>
      <c r="P160" s="28" t="s">
        <v>85</v>
      </c>
      <c r="Q160" s="29"/>
      <c r="R160" s="28" t="s">
        <v>86</v>
      </c>
      <c r="S160" s="28" t="s">
        <v>86</v>
      </c>
      <c r="T160" s="29"/>
      <c r="U160" s="28" t="s">
        <v>86</v>
      </c>
      <c r="V160" s="28" t="s">
        <v>86</v>
      </c>
      <c r="W160" s="28" t="s">
        <v>86</v>
      </c>
      <c r="X160" s="28"/>
      <c r="Y160" s="28" t="s">
        <v>86</v>
      </c>
      <c r="Z160" s="28" t="s">
        <v>86</v>
      </c>
      <c r="AA160" s="28" t="s">
        <v>86</v>
      </c>
    </row>
    <row r="161">
      <c r="A161" s="6" t="s">
        <v>270</v>
      </c>
      <c r="B161" s="26">
        <v>99.0</v>
      </c>
      <c r="C161" s="8" t="s">
        <v>18</v>
      </c>
      <c r="D161" s="30"/>
      <c r="E161" s="25"/>
      <c r="F161" s="25"/>
      <c r="G161" s="30"/>
      <c r="H161" s="30"/>
      <c r="I161" s="30"/>
      <c r="J161" s="30"/>
      <c r="K161" s="30"/>
      <c r="L161" s="30"/>
      <c r="M161" s="30"/>
      <c r="N161" s="30"/>
      <c r="O161" s="28" t="s">
        <v>85</v>
      </c>
      <c r="P161" s="28" t="s">
        <v>85</v>
      </c>
      <c r="Q161" s="29"/>
      <c r="R161" s="28" t="s">
        <v>86</v>
      </c>
      <c r="S161" s="28" t="s">
        <v>86</v>
      </c>
      <c r="T161" s="29"/>
      <c r="U161" s="28" t="s">
        <v>86</v>
      </c>
      <c r="V161" s="28" t="s">
        <v>86</v>
      </c>
      <c r="W161" s="28" t="s">
        <v>86</v>
      </c>
      <c r="X161" s="28"/>
      <c r="Y161" s="28" t="s">
        <v>86</v>
      </c>
      <c r="Z161" s="28" t="s">
        <v>86</v>
      </c>
      <c r="AA161" s="28" t="s">
        <v>86</v>
      </c>
    </row>
    <row r="162">
      <c r="A162" s="6" t="s">
        <v>271</v>
      </c>
      <c r="B162" s="26">
        <v>69.0</v>
      </c>
      <c r="C162" s="8" t="s">
        <v>27</v>
      </c>
      <c r="D162" s="27"/>
      <c r="E162" s="27"/>
      <c r="F162" s="27"/>
      <c r="G162" s="27"/>
      <c r="H162" s="27"/>
      <c r="I162" s="27"/>
      <c r="J162" s="27"/>
      <c r="K162" s="27"/>
      <c r="L162" s="28" t="s">
        <v>85</v>
      </c>
      <c r="M162" s="27"/>
      <c r="N162" s="28" t="s">
        <v>86</v>
      </c>
      <c r="O162" s="30"/>
      <c r="P162" s="28" t="s">
        <v>86</v>
      </c>
      <c r="Q162" s="29"/>
      <c r="R162" s="29"/>
      <c r="S162" s="28" t="s">
        <v>86</v>
      </c>
      <c r="T162" s="29"/>
      <c r="U162" s="29"/>
      <c r="V162" s="28" t="s">
        <v>86</v>
      </c>
      <c r="W162" s="28" t="s">
        <v>86</v>
      </c>
      <c r="X162" s="28"/>
      <c r="Y162" s="28"/>
      <c r="Z162" s="28" t="s">
        <v>86</v>
      </c>
      <c r="AA162" s="28" t="s">
        <v>86</v>
      </c>
    </row>
    <row r="163">
      <c r="A163" s="6" t="s">
        <v>272</v>
      </c>
      <c r="B163" s="26">
        <v>299.0</v>
      </c>
      <c r="C163" s="10" t="s">
        <v>18</v>
      </c>
      <c r="D163" s="27"/>
      <c r="E163" s="27"/>
      <c r="F163" s="27"/>
      <c r="G163" s="27"/>
      <c r="H163" s="27"/>
      <c r="I163" s="27"/>
      <c r="J163" s="32"/>
      <c r="K163" s="32"/>
      <c r="L163" s="32"/>
      <c r="M163" s="32"/>
      <c r="N163" s="32"/>
      <c r="O163" s="32"/>
      <c r="P163" s="32"/>
      <c r="Q163" s="29"/>
      <c r="R163" s="32"/>
      <c r="S163" s="32"/>
      <c r="T163" s="29"/>
      <c r="U163" s="29"/>
      <c r="V163" s="28" t="s">
        <v>85</v>
      </c>
      <c r="W163" s="28" t="s">
        <v>85</v>
      </c>
      <c r="X163" s="28"/>
      <c r="Y163" s="28"/>
      <c r="Z163" s="28" t="s">
        <v>86</v>
      </c>
      <c r="AA163" s="28" t="s">
        <v>86</v>
      </c>
    </row>
    <row r="164">
      <c r="A164" s="9" t="s">
        <v>273</v>
      </c>
      <c r="B164" s="26">
        <v>69.0</v>
      </c>
      <c r="C164" s="8" t="s">
        <v>15</v>
      </c>
      <c r="D164" s="27"/>
      <c r="E164" s="27"/>
      <c r="F164" s="27"/>
      <c r="G164" s="27"/>
      <c r="H164" s="27"/>
      <c r="I164" s="27"/>
      <c r="J164" s="28" t="s">
        <v>85</v>
      </c>
      <c r="K164" s="28" t="s">
        <v>86</v>
      </c>
      <c r="L164" s="28" t="s">
        <v>86</v>
      </c>
      <c r="M164" s="28" t="s">
        <v>86</v>
      </c>
      <c r="N164" s="28" t="s">
        <v>86</v>
      </c>
      <c r="O164" s="28" t="s">
        <v>86</v>
      </c>
      <c r="P164" s="28" t="s">
        <v>86</v>
      </c>
      <c r="Q164" s="29"/>
      <c r="R164" s="28" t="s">
        <v>86</v>
      </c>
      <c r="S164" s="28" t="s">
        <v>86</v>
      </c>
      <c r="T164" s="29"/>
      <c r="U164" s="28" t="s">
        <v>90</v>
      </c>
      <c r="V164" s="28" t="s">
        <v>90</v>
      </c>
      <c r="W164" s="28" t="s">
        <v>90</v>
      </c>
      <c r="X164" s="28"/>
      <c r="Y164" s="28"/>
      <c r="Z164" s="28"/>
      <c r="AA164" s="28"/>
      <c r="AB164" s="6" t="s">
        <v>192</v>
      </c>
    </row>
    <row r="165">
      <c r="A165" s="9" t="s">
        <v>274</v>
      </c>
      <c r="B165" s="26">
        <v>99.0</v>
      </c>
      <c r="C165" s="8" t="s">
        <v>236</v>
      </c>
      <c r="D165" s="27"/>
      <c r="E165" s="27"/>
      <c r="F165" s="27"/>
      <c r="G165" s="27"/>
      <c r="H165" s="27"/>
      <c r="I165" s="27"/>
      <c r="J165" s="27"/>
      <c r="K165" s="28" t="s">
        <v>85</v>
      </c>
      <c r="L165" s="28" t="s">
        <v>85</v>
      </c>
      <c r="M165" s="28" t="s">
        <v>86</v>
      </c>
      <c r="N165" s="28" t="s">
        <v>86</v>
      </c>
      <c r="O165" s="28" t="s">
        <v>86</v>
      </c>
      <c r="P165" s="28" t="s">
        <v>86</v>
      </c>
      <c r="Q165" s="29"/>
      <c r="R165" s="28" t="s">
        <v>86</v>
      </c>
      <c r="S165" s="28" t="s">
        <v>86</v>
      </c>
      <c r="T165" s="29"/>
      <c r="U165" s="28" t="s">
        <v>86</v>
      </c>
      <c r="V165" s="28" t="s">
        <v>86</v>
      </c>
      <c r="W165" s="28" t="s">
        <v>86</v>
      </c>
      <c r="X165" s="28"/>
      <c r="Y165" s="28" t="s">
        <v>86</v>
      </c>
      <c r="Z165" s="28" t="s">
        <v>86</v>
      </c>
      <c r="AA165" s="28" t="s">
        <v>86</v>
      </c>
    </row>
    <row r="166">
      <c r="A166" s="6" t="s">
        <v>275</v>
      </c>
      <c r="B166" s="26">
        <v>149.0</v>
      </c>
      <c r="C166" s="10" t="s">
        <v>18</v>
      </c>
      <c r="D166" s="27"/>
      <c r="E166" s="27"/>
      <c r="F166" s="27"/>
      <c r="G166" s="27"/>
      <c r="H166" s="27"/>
      <c r="I166" s="27"/>
      <c r="J166" s="27"/>
      <c r="K166" s="27"/>
      <c r="L166" s="27"/>
      <c r="M166" s="27"/>
      <c r="N166" s="27"/>
      <c r="O166" s="30"/>
      <c r="P166" s="30"/>
      <c r="Q166" s="29"/>
      <c r="R166" s="28" t="s">
        <v>85</v>
      </c>
      <c r="S166" s="28" t="s">
        <v>85</v>
      </c>
      <c r="T166" s="29"/>
      <c r="U166" s="28" t="s">
        <v>86</v>
      </c>
      <c r="V166" s="28" t="s">
        <v>86</v>
      </c>
      <c r="W166" s="28" t="s">
        <v>86</v>
      </c>
      <c r="X166" s="28"/>
      <c r="Y166" s="28" t="s">
        <v>86</v>
      </c>
      <c r="Z166" s="28" t="s">
        <v>86</v>
      </c>
      <c r="AA166" s="28" t="s">
        <v>86</v>
      </c>
    </row>
    <row r="167">
      <c r="A167" s="9" t="s">
        <v>276</v>
      </c>
      <c r="B167" s="26" t="s">
        <v>89</v>
      </c>
      <c r="C167" s="8" t="s">
        <v>18</v>
      </c>
      <c r="D167" s="27"/>
      <c r="E167" s="27"/>
      <c r="F167" s="27"/>
      <c r="G167" s="27"/>
      <c r="H167" s="27"/>
      <c r="I167" s="27"/>
      <c r="J167" s="28" t="s">
        <v>85</v>
      </c>
      <c r="K167" s="28" t="s">
        <v>86</v>
      </c>
      <c r="L167" s="28" t="s">
        <v>86</v>
      </c>
      <c r="M167" s="28" t="s">
        <v>90</v>
      </c>
      <c r="N167" s="28" t="s">
        <v>90</v>
      </c>
      <c r="O167" s="30"/>
      <c r="P167" s="30"/>
      <c r="Q167" s="29"/>
      <c r="R167" s="29"/>
      <c r="S167" s="29"/>
      <c r="T167" s="29"/>
      <c r="U167" s="29"/>
      <c r="V167" s="31"/>
      <c r="W167" s="29"/>
      <c r="X167" s="29"/>
      <c r="Y167" s="29"/>
      <c r="Z167" s="29"/>
      <c r="AA167" s="29"/>
    </row>
    <row r="168">
      <c r="A168" s="9" t="s">
        <v>277</v>
      </c>
      <c r="B168" s="26">
        <v>99.0</v>
      </c>
      <c r="C168" s="8" t="s">
        <v>9</v>
      </c>
      <c r="D168" s="27"/>
      <c r="E168" s="27"/>
      <c r="F168" s="27"/>
      <c r="G168" s="27"/>
      <c r="H168" s="27"/>
      <c r="I168" s="27"/>
      <c r="J168" s="27"/>
      <c r="K168" s="27"/>
      <c r="L168" s="27"/>
      <c r="M168" s="27"/>
      <c r="N168" s="28" t="s">
        <v>85</v>
      </c>
      <c r="O168" s="30"/>
      <c r="P168" s="28" t="s">
        <v>86</v>
      </c>
      <c r="Q168" s="29"/>
      <c r="R168" s="29"/>
      <c r="S168" s="28" t="s">
        <v>86</v>
      </c>
      <c r="T168" s="29"/>
      <c r="U168" s="29"/>
      <c r="V168" s="28" t="s">
        <v>86</v>
      </c>
      <c r="W168" s="28" t="s">
        <v>86</v>
      </c>
      <c r="X168" s="28"/>
      <c r="Y168" s="28"/>
      <c r="Z168" s="28" t="s">
        <v>86</v>
      </c>
      <c r="AA168" s="28" t="s">
        <v>86</v>
      </c>
    </row>
    <row r="169">
      <c r="A169" s="9" t="s">
        <v>278</v>
      </c>
      <c r="B169" s="26">
        <v>99.0</v>
      </c>
      <c r="C169" s="8" t="s">
        <v>236</v>
      </c>
      <c r="D169" s="27"/>
      <c r="E169" s="27"/>
      <c r="F169" s="27"/>
      <c r="G169" s="27"/>
      <c r="H169" s="27"/>
      <c r="I169" s="27"/>
      <c r="J169" s="27"/>
      <c r="K169" s="27"/>
      <c r="L169" s="28" t="s">
        <v>85</v>
      </c>
      <c r="M169" s="27"/>
      <c r="N169" s="28" t="s">
        <v>86</v>
      </c>
      <c r="O169" s="30"/>
      <c r="P169" s="28" t="s">
        <v>86</v>
      </c>
      <c r="Q169" s="29"/>
      <c r="R169" s="29"/>
      <c r="S169" s="28" t="s">
        <v>86</v>
      </c>
      <c r="T169" s="31"/>
      <c r="U169" s="29"/>
      <c r="V169" s="28" t="s">
        <v>86</v>
      </c>
      <c r="W169" s="28" t="s">
        <v>86</v>
      </c>
      <c r="X169" s="28"/>
      <c r="Y169" s="28"/>
      <c r="Z169" s="28" t="s">
        <v>86</v>
      </c>
      <c r="AA169" s="28" t="s">
        <v>86</v>
      </c>
    </row>
    <row r="170">
      <c r="A170" s="9" t="s">
        <v>279</v>
      </c>
      <c r="B170" s="26">
        <v>99.0</v>
      </c>
      <c r="C170" s="8" t="s">
        <v>236</v>
      </c>
      <c r="D170" s="27"/>
      <c r="E170" s="27"/>
      <c r="F170" s="27"/>
      <c r="G170" s="27"/>
      <c r="H170" s="27"/>
      <c r="I170" s="27"/>
      <c r="J170" s="27"/>
      <c r="K170" s="27"/>
      <c r="L170" s="28" t="s">
        <v>85</v>
      </c>
      <c r="M170" s="27"/>
      <c r="N170" s="28" t="s">
        <v>86</v>
      </c>
      <c r="O170" s="30"/>
      <c r="P170" s="28" t="s">
        <v>86</v>
      </c>
      <c r="Q170" s="29"/>
      <c r="R170" s="29"/>
      <c r="S170" s="28" t="s">
        <v>86</v>
      </c>
      <c r="T170" s="29"/>
      <c r="U170" s="29"/>
      <c r="V170" s="28" t="s">
        <v>86</v>
      </c>
      <c r="W170" s="28" t="s">
        <v>86</v>
      </c>
      <c r="X170" s="28"/>
      <c r="Y170" s="28"/>
      <c r="Z170" s="28" t="s">
        <v>86</v>
      </c>
      <c r="AA170" s="28" t="s">
        <v>86</v>
      </c>
    </row>
    <row r="171">
      <c r="A171" s="9" t="s">
        <v>280</v>
      </c>
      <c r="B171" s="26">
        <v>99.0</v>
      </c>
      <c r="C171" s="8" t="s">
        <v>236</v>
      </c>
      <c r="D171" s="27"/>
      <c r="E171" s="27"/>
      <c r="F171" s="27"/>
      <c r="G171" s="27"/>
      <c r="H171" s="27"/>
      <c r="I171" s="27"/>
      <c r="J171" s="27"/>
      <c r="K171" s="27"/>
      <c r="L171" s="28" t="s">
        <v>85</v>
      </c>
      <c r="M171" s="27"/>
      <c r="N171" s="28" t="s">
        <v>86</v>
      </c>
      <c r="O171" s="30"/>
      <c r="P171" s="28" t="s">
        <v>86</v>
      </c>
      <c r="Q171" s="29"/>
      <c r="R171" s="29"/>
      <c r="S171" s="28" t="s">
        <v>86</v>
      </c>
      <c r="T171" s="29"/>
      <c r="U171" s="29"/>
      <c r="V171" s="28" t="s">
        <v>86</v>
      </c>
      <c r="W171" s="28" t="s">
        <v>86</v>
      </c>
      <c r="X171" s="28"/>
      <c r="Y171" s="28"/>
      <c r="Z171" s="28" t="s">
        <v>86</v>
      </c>
      <c r="AA171" s="28" t="s">
        <v>86</v>
      </c>
    </row>
    <row r="172">
      <c r="A172" s="9" t="s">
        <v>281</v>
      </c>
      <c r="B172" s="26" t="s">
        <v>89</v>
      </c>
      <c r="C172" s="8" t="s">
        <v>18</v>
      </c>
      <c r="D172" s="27"/>
      <c r="E172" s="27"/>
      <c r="F172" s="27"/>
      <c r="G172" s="27"/>
      <c r="H172" s="27"/>
      <c r="I172" s="27"/>
      <c r="J172" s="28" t="s">
        <v>85</v>
      </c>
      <c r="K172" s="28" t="s">
        <v>86</v>
      </c>
      <c r="L172" s="28" t="s">
        <v>86</v>
      </c>
      <c r="M172" s="28" t="s">
        <v>90</v>
      </c>
      <c r="N172" s="28" t="s">
        <v>90</v>
      </c>
      <c r="O172" s="30"/>
      <c r="P172" s="30"/>
      <c r="Q172" s="29"/>
      <c r="R172" s="29"/>
      <c r="S172" s="29"/>
      <c r="T172" s="29"/>
      <c r="U172" s="29"/>
      <c r="V172" s="29"/>
      <c r="W172" s="29"/>
      <c r="X172" s="29"/>
      <c r="Y172" s="29"/>
      <c r="Z172" s="29"/>
      <c r="AA172" s="29"/>
    </row>
    <row r="173">
      <c r="A173" s="9" t="s">
        <v>282</v>
      </c>
      <c r="B173" s="26">
        <v>99.0</v>
      </c>
      <c r="C173" s="8" t="s">
        <v>18</v>
      </c>
      <c r="D173" s="27"/>
      <c r="E173" s="27"/>
      <c r="F173" s="27"/>
      <c r="G173" s="27"/>
      <c r="H173" s="27"/>
      <c r="I173" s="27"/>
      <c r="J173" s="28" t="s">
        <v>85</v>
      </c>
      <c r="K173" s="28" t="s">
        <v>86</v>
      </c>
      <c r="L173" s="28" t="s">
        <v>86</v>
      </c>
      <c r="M173" s="28" t="s">
        <v>86</v>
      </c>
      <c r="N173" s="28" t="s">
        <v>86</v>
      </c>
      <c r="O173" s="28" t="s">
        <v>86</v>
      </c>
      <c r="P173" s="28" t="s">
        <v>86</v>
      </c>
      <c r="Q173" s="28" t="s">
        <v>86</v>
      </c>
      <c r="R173" s="28" t="s">
        <v>86</v>
      </c>
      <c r="S173" s="28" t="s">
        <v>86</v>
      </c>
      <c r="T173" s="28" t="s">
        <v>86</v>
      </c>
      <c r="U173" s="28" t="s">
        <v>86</v>
      </c>
      <c r="V173" s="28" t="s">
        <v>86</v>
      </c>
      <c r="W173" s="28" t="s">
        <v>86</v>
      </c>
      <c r="X173" s="28" t="s">
        <v>86</v>
      </c>
      <c r="Y173" s="28" t="s">
        <v>86</v>
      </c>
      <c r="Z173" s="28" t="s">
        <v>86</v>
      </c>
      <c r="AA173" s="28" t="s">
        <v>86</v>
      </c>
    </row>
    <row r="174">
      <c r="A174" s="9" t="s">
        <v>283</v>
      </c>
      <c r="B174" s="26" t="s">
        <v>89</v>
      </c>
      <c r="C174" s="8" t="s">
        <v>100</v>
      </c>
      <c r="D174" s="28" t="s">
        <v>85</v>
      </c>
      <c r="E174" s="28" t="s">
        <v>86</v>
      </c>
      <c r="F174" s="28" t="s">
        <v>86</v>
      </c>
      <c r="G174" s="28" t="s">
        <v>90</v>
      </c>
      <c r="H174" s="27"/>
      <c r="I174" s="27"/>
      <c r="J174" s="27"/>
      <c r="K174" s="27"/>
      <c r="L174" s="27"/>
      <c r="M174" s="27"/>
      <c r="N174" s="27"/>
      <c r="O174" s="30"/>
      <c r="P174" s="30"/>
      <c r="Q174" s="29"/>
      <c r="R174" s="29"/>
      <c r="S174" s="29"/>
      <c r="T174" s="29"/>
      <c r="U174" s="29"/>
      <c r="V174" s="29"/>
      <c r="W174" s="29"/>
      <c r="X174" s="29"/>
      <c r="Y174" s="29"/>
      <c r="Z174" s="29"/>
      <c r="AA174" s="29"/>
    </row>
    <row r="175">
      <c r="B175" s="36"/>
      <c r="C175" s="13"/>
      <c r="D175" s="13"/>
      <c r="E175" s="13"/>
      <c r="F175" s="13"/>
      <c r="G175" s="13"/>
      <c r="H175" s="13"/>
      <c r="I175" s="13"/>
      <c r="J175" s="13"/>
      <c r="K175" s="13"/>
      <c r="L175" s="13"/>
      <c r="M175" s="13"/>
      <c r="N175" s="13"/>
      <c r="O175" s="13"/>
      <c r="P175" s="13"/>
    </row>
    <row r="176">
      <c r="B176" s="36"/>
      <c r="C176" s="13"/>
      <c r="D176" s="13"/>
      <c r="E176" s="13"/>
      <c r="F176" s="13"/>
      <c r="G176" s="13"/>
      <c r="H176" s="13"/>
      <c r="I176" s="13"/>
      <c r="J176" s="13"/>
      <c r="K176" s="13"/>
      <c r="L176" s="13"/>
      <c r="M176" s="13"/>
      <c r="N176" s="13"/>
      <c r="O176" s="13"/>
      <c r="P176" s="13"/>
    </row>
    <row r="177">
      <c r="B177" s="36"/>
      <c r="C177" s="13"/>
      <c r="D177" s="13"/>
      <c r="E177" s="13"/>
      <c r="F177" s="13"/>
      <c r="G177" s="13"/>
      <c r="H177" s="13"/>
      <c r="I177" s="13"/>
      <c r="J177" s="13"/>
      <c r="K177" s="13"/>
      <c r="L177" s="13"/>
      <c r="M177" s="13"/>
      <c r="N177" s="13"/>
      <c r="O177" s="13"/>
      <c r="P177" s="13"/>
    </row>
    <row r="178">
      <c r="B178" s="36"/>
      <c r="C178" s="13"/>
      <c r="D178" s="13"/>
      <c r="E178" s="13"/>
      <c r="F178" s="13"/>
      <c r="G178" s="13"/>
      <c r="H178" s="13"/>
      <c r="I178" s="13"/>
      <c r="J178" s="13"/>
      <c r="K178" s="13"/>
      <c r="L178" s="13"/>
      <c r="M178" s="13"/>
      <c r="N178" s="13"/>
      <c r="O178" s="13"/>
      <c r="P178" s="13"/>
    </row>
    <row r="179">
      <c r="B179" s="36"/>
      <c r="C179" s="13"/>
      <c r="D179" s="13"/>
      <c r="E179" s="13"/>
      <c r="F179" s="13"/>
      <c r="G179" s="13"/>
      <c r="H179" s="13"/>
      <c r="I179" s="13"/>
      <c r="J179" s="13"/>
      <c r="K179" s="13"/>
      <c r="L179" s="13"/>
      <c r="M179" s="13"/>
      <c r="N179" s="13"/>
      <c r="O179" s="13"/>
      <c r="P179" s="13"/>
    </row>
    <row r="180">
      <c r="B180" s="36"/>
      <c r="C180" s="13"/>
      <c r="D180" s="13"/>
      <c r="E180" s="13"/>
      <c r="F180" s="13"/>
      <c r="G180" s="13"/>
      <c r="H180" s="13"/>
      <c r="I180" s="13"/>
      <c r="J180" s="13"/>
      <c r="K180" s="13"/>
      <c r="L180" s="13"/>
      <c r="M180" s="13"/>
      <c r="N180" s="13"/>
      <c r="O180" s="13"/>
      <c r="P180" s="13"/>
    </row>
    <row r="181">
      <c r="B181" s="36"/>
      <c r="C181" s="13"/>
      <c r="D181" s="13"/>
      <c r="E181" s="13"/>
      <c r="F181" s="13"/>
      <c r="G181" s="13"/>
      <c r="H181" s="13"/>
      <c r="I181" s="13"/>
      <c r="J181" s="13"/>
      <c r="K181" s="13"/>
      <c r="L181" s="13"/>
      <c r="M181" s="13"/>
      <c r="N181" s="13"/>
      <c r="O181" s="13"/>
      <c r="P181" s="13"/>
    </row>
    <row r="182">
      <c r="B182" s="36"/>
      <c r="C182" s="13"/>
      <c r="D182" s="13"/>
      <c r="E182" s="13"/>
      <c r="F182" s="13"/>
      <c r="G182" s="13"/>
      <c r="H182" s="13"/>
      <c r="I182" s="13"/>
      <c r="J182" s="13"/>
      <c r="K182" s="13"/>
      <c r="L182" s="13"/>
      <c r="M182" s="13"/>
      <c r="N182" s="13"/>
      <c r="O182" s="13"/>
      <c r="P182" s="13"/>
    </row>
    <row r="183">
      <c r="B183" s="36"/>
      <c r="C183" s="13"/>
      <c r="D183" s="13"/>
      <c r="E183" s="13"/>
      <c r="F183" s="13"/>
      <c r="G183" s="13"/>
      <c r="H183" s="13"/>
      <c r="I183" s="13"/>
      <c r="J183" s="13"/>
      <c r="K183" s="13"/>
      <c r="L183" s="13"/>
      <c r="M183" s="13"/>
      <c r="N183" s="13"/>
      <c r="O183" s="13"/>
      <c r="P183" s="13"/>
    </row>
    <row r="184">
      <c r="B184" s="36"/>
      <c r="C184" s="13"/>
      <c r="D184" s="13"/>
      <c r="E184" s="13"/>
      <c r="F184" s="13"/>
      <c r="G184" s="13"/>
      <c r="H184" s="13"/>
      <c r="I184" s="13"/>
      <c r="J184" s="13"/>
      <c r="K184" s="13"/>
      <c r="L184" s="13"/>
      <c r="M184" s="13"/>
      <c r="N184" s="13"/>
      <c r="O184" s="13"/>
      <c r="P184" s="13"/>
    </row>
    <row r="185">
      <c r="B185" s="36"/>
      <c r="C185" s="13"/>
      <c r="D185" s="13"/>
      <c r="E185" s="13"/>
      <c r="F185" s="13"/>
      <c r="G185" s="13"/>
      <c r="H185" s="13"/>
      <c r="I185" s="13"/>
      <c r="J185" s="13"/>
      <c r="K185" s="13"/>
      <c r="L185" s="13"/>
      <c r="M185" s="13"/>
      <c r="N185" s="13"/>
      <c r="O185" s="13"/>
      <c r="P185" s="13"/>
    </row>
    <row r="186">
      <c r="B186" s="36"/>
      <c r="C186" s="13"/>
      <c r="D186" s="13"/>
      <c r="E186" s="13"/>
      <c r="F186" s="13"/>
      <c r="G186" s="13"/>
      <c r="H186" s="13"/>
      <c r="I186" s="13"/>
      <c r="J186" s="13"/>
      <c r="K186" s="13"/>
      <c r="L186" s="13"/>
      <c r="M186" s="13"/>
      <c r="N186" s="13"/>
      <c r="O186" s="13"/>
      <c r="P186" s="13"/>
    </row>
    <row r="187">
      <c r="B187" s="36"/>
      <c r="C187" s="13"/>
      <c r="D187" s="13"/>
      <c r="E187" s="13"/>
      <c r="F187" s="13"/>
      <c r="G187" s="13"/>
      <c r="H187" s="13"/>
      <c r="I187" s="13"/>
      <c r="J187" s="13"/>
      <c r="K187" s="13"/>
      <c r="L187" s="13"/>
      <c r="M187" s="13"/>
      <c r="N187" s="13"/>
      <c r="O187" s="13"/>
      <c r="P187" s="13"/>
    </row>
    <row r="188">
      <c r="B188" s="36"/>
      <c r="C188" s="13"/>
      <c r="D188" s="13"/>
      <c r="E188" s="13"/>
      <c r="F188" s="13"/>
      <c r="G188" s="13"/>
      <c r="H188" s="13"/>
      <c r="I188" s="13"/>
      <c r="J188" s="13"/>
      <c r="K188" s="13"/>
      <c r="L188" s="13"/>
      <c r="M188" s="13"/>
      <c r="N188" s="13"/>
      <c r="O188" s="13"/>
      <c r="P188" s="13"/>
    </row>
    <row r="189">
      <c r="B189" s="36"/>
      <c r="C189" s="13"/>
      <c r="D189" s="13"/>
      <c r="E189" s="13"/>
      <c r="F189" s="13"/>
      <c r="G189" s="13"/>
      <c r="H189" s="13"/>
      <c r="I189" s="13"/>
      <c r="J189" s="13"/>
      <c r="K189" s="13"/>
      <c r="L189" s="13"/>
      <c r="M189" s="13"/>
      <c r="N189" s="13"/>
      <c r="O189" s="13"/>
      <c r="P189" s="13"/>
    </row>
    <row r="190">
      <c r="B190" s="36"/>
      <c r="C190" s="13"/>
      <c r="D190" s="13"/>
      <c r="E190" s="13"/>
      <c r="F190" s="13"/>
      <c r="G190" s="13"/>
      <c r="H190" s="13"/>
      <c r="I190" s="13"/>
      <c r="J190" s="13"/>
      <c r="K190" s="13"/>
      <c r="L190" s="13"/>
      <c r="M190" s="13"/>
      <c r="N190" s="13"/>
      <c r="O190" s="13"/>
      <c r="P190" s="13"/>
    </row>
    <row r="191">
      <c r="B191" s="36"/>
      <c r="C191" s="13"/>
      <c r="D191" s="13"/>
      <c r="E191" s="13"/>
      <c r="F191" s="13"/>
      <c r="G191" s="13"/>
      <c r="H191" s="13"/>
      <c r="I191" s="13"/>
      <c r="J191" s="13"/>
      <c r="K191" s="13"/>
      <c r="L191" s="13"/>
      <c r="M191" s="13"/>
      <c r="N191" s="13"/>
      <c r="O191" s="13"/>
      <c r="P191" s="13"/>
    </row>
    <row r="192">
      <c r="B192" s="36"/>
      <c r="C192" s="13"/>
      <c r="D192" s="13"/>
      <c r="E192" s="13"/>
      <c r="F192" s="13"/>
      <c r="G192" s="13"/>
      <c r="H192" s="13"/>
      <c r="I192" s="13"/>
      <c r="J192" s="13"/>
      <c r="K192" s="13"/>
      <c r="L192" s="13"/>
      <c r="M192" s="13"/>
      <c r="N192" s="13"/>
      <c r="O192" s="13"/>
      <c r="P192" s="13"/>
    </row>
    <row r="193">
      <c r="B193" s="36"/>
      <c r="C193" s="13"/>
      <c r="D193" s="13"/>
      <c r="E193" s="13"/>
      <c r="F193" s="13"/>
      <c r="G193" s="13"/>
      <c r="H193" s="13"/>
      <c r="I193" s="13"/>
      <c r="J193" s="13"/>
      <c r="K193" s="13"/>
      <c r="L193" s="13"/>
      <c r="M193" s="13"/>
      <c r="N193" s="13"/>
      <c r="O193" s="13"/>
      <c r="P193" s="13"/>
    </row>
    <row r="194">
      <c r="B194" s="36"/>
      <c r="C194" s="13"/>
      <c r="D194" s="13"/>
      <c r="E194" s="13"/>
      <c r="F194" s="13"/>
      <c r="G194" s="13"/>
      <c r="H194" s="13"/>
      <c r="I194" s="13"/>
      <c r="J194" s="13"/>
      <c r="K194" s="13"/>
      <c r="L194" s="13"/>
      <c r="M194" s="13"/>
      <c r="N194" s="13"/>
      <c r="O194" s="13"/>
      <c r="P194" s="13"/>
    </row>
    <row r="195">
      <c r="B195" s="36"/>
      <c r="C195" s="13"/>
      <c r="D195" s="13"/>
      <c r="E195" s="13"/>
      <c r="F195" s="13"/>
      <c r="G195" s="13"/>
      <c r="H195" s="13"/>
      <c r="I195" s="13"/>
      <c r="J195" s="13"/>
      <c r="K195" s="13"/>
      <c r="L195" s="13"/>
      <c r="M195" s="13"/>
      <c r="N195" s="13"/>
      <c r="O195" s="13"/>
      <c r="P195" s="13"/>
    </row>
    <row r="196">
      <c r="B196" s="36"/>
      <c r="C196" s="13"/>
      <c r="D196" s="13"/>
      <c r="E196" s="13"/>
      <c r="F196" s="13"/>
      <c r="G196" s="13"/>
      <c r="H196" s="13"/>
      <c r="I196" s="13"/>
      <c r="J196" s="13"/>
      <c r="K196" s="13"/>
      <c r="L196" s="13"/>
      <c r="M196" s="13"/>
      <c r="N196" s="13"/>
      <c r="O196" s="13"/>
      <c r="P196" s="13"/>
    </row>
    <row r="197">
      <c r="B197" s="36"/>
      <c r="C197" s="13"/>
      <c r="D197" s="13"/>
      <c r="E197" s="13"/>
      <c r="F197" s="13"/>
      <c r="G197" s="13"/>
      <c r="H197" s="13"/>
      <c r="I197" s="13"/>
      <c r="J197" s="13"/>
      <c r="K197" s="13"/>
      <c r="L197" s="13"/>
      <c r="M197" s="13"/>
      <c r="N197" s="13"/>
      <c r="O197" s="13"/>
      <c r="P197" s="13"/>
    </row>
    <row r="198">
      <c r="B198" s="36"/>
      <c r="C198" s="13"/>
      <c r="D198" s="13"/>
      <c r="E198" s="13"/>
      <c r="F198" s="13"/>
      <c r="G198" s="13"/>
      <c r="H198" s="13"/>
      <c r="I198" s="13"/>
      <c r="J198" s="13"/>
      <c r="K198" s="13"/>
      <c r="L198" s="13"/>
      <c r="M198" s="13"/>
      <c r="N198" s="13"/>
      <c r="O198" s="13"/>
      <c r="P198" s="13"/>
    </row>
  </sheetData>
  <conditionalFormatting sqref="D1:AA198 AB1">
    <cfRule type="expression" dxfId="0" priority="1">
      <formula>D1="o"</formula>
    </cfRule>
  </conditionalFormatting>
  <conditionalFormatting sqref="D1:AA198 AB1">
    <cfRule type="expression" dxfId="1" priority="2">
      <formula>D1="n"</formula>
    </cfRule>
  </conditionalFormatting>
  <conditionalFormatting sqref="D1:AA198 AB1">
    <cfRule type="expression" dxfId="2" priority="3">
      <formula>D1="x"</formula>
    </cfRule>
  </conditionalFormatting>
  <conditionalFormatting sqref="D1:AA198 AB1">
    <cfRule type="expression" dxfId="3" priority="4">
      <formula>D1="s"</formula>
    </cfRule>
  </conditionalFormatting>
  <conditionalFormatting sqref="A1:A198">
    <cfRule type="expression" dxfId="4" priority="5">
      <formula>COUNTIF(X1:AA1,"n")</formula>
    </cfRule>
  </conditionalFormatting>
  <conditionalFormatting sqref="A1:A198">
    <cfRule type="expression" dxfId="5" priority="6">
      <formula>COUNTA($X1:$AA1)</formula>
    </cfRule>
  </conditionalFormatting>
  <conditionalFormatting sqref="A1:A198">
    <cfRule type="expression" dxfId="6" priority="7">
      <formula>AND(NOT(COUNTA(D1:AA1)),A1&lt;&gt;"")</formula>
    </cfRule>
  </conditionalFormatting>
  <hyperlinks>
    <hyperlink r:id="rId1" ref="AB145"/>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4.43" defaultRowHeight="12.75"/>
  <cols>
    <col customWidth="1" min="1" max="1" width="30.0"/>
    <col customWidth="1" min="2" max="3" width="7.57"/>
    <col customWidth="1" min="4" max="4" width="0.86"/>
    <col customWidth="1" min="5" max="6" width="5.71"/>
    <col customWidth="1" min="7" max="7" width="4.43"/>
    <col customWidth="1" min="8" max="8" width="5.71"/>
    <col customWidth="1" min="9" max="9" width="6.86"/>
    <col customWidth="1" min="10" max="10" width="5.71"/>
    <col customWidth="1" min="11" max="11" width="4.43"/>
    <col customWidth="1" min="12" max="12" width="5.71"/>
    <col customWidth="1" min="13" max="13" width="6.86"/>
    <col customWidth="1" min="14" max="14" width="54.14"/>
  </cols>
  <sheetData>
    <row r="1">
      <c r="A1" s="37" t="s">
        <v>57</v>
      </c>
      <c r="B1" s="38" t="s">
        <v>58</v>
      </c>
      <c r="C1" s="37" t="s">
        <v>5</v>
      </c>
      <c r="D1" s="37" t="s">
        <v>284</v>
      </c>
      <c r="E1" s="37" t="s">
        <v>285</v>
      </c>
      <c r="F1" s="37" t="s">
        <v>75</v>
      </c>
      <c r="G1" s="37" t="s">
        <v>76</v>
      </c>
      <c r="H1" s="37" t="s">
        <v>77</v>
      </c>
      <c r="I1" s="37" t="s">
        <v>78</v>
      </c>
      <c r="J1" s="37" t="s">
        <v>79</v>
      </c>
      <c r="K1" s="37" t="s">
        <v>80</v>
      </c>
      <c r="L1" s="37" t="s">
        <v>81</v>
      </c>
      <c r="M1" s="37" t="s">
        <v>82</v>
      </c>
      <c r="N1" s="37" t="s">
        <v>286</v>
      </c>
      <c r="O1" s="39"/>
      <c r="P1" s="39"/>
      <c r="Q1" s="39"/>
      <c r="R1" s="39"/>
      <c r="S1" s="39"/>
      <c r="T1" s="39"/>
      <c r="U1" s="39"/>
      <c r="V1" s="39"/>
      <c r="W1" s="39"/>
      <c r="X1" s="39"/>
      <c r="Y1" s="39"/>
      <c r="Z1" s="39"/>
      <c r="AA1" s="39"/>
      <c r="AB1" s="39"/>
      <c r="AC1" s="39"/>
    </row>
    <row r="2" ht="27.0" customHeight="1">
      <c r="A2" s="40" t="s">
        <v>287</v>
      </c>
      <c r="D2" s="10"/>
      <c r="E2" s="27"/>
      <c r="F2" s="27"/>
      <c r="G2" s="27"/>
      <c r="H2" s="27"/>
      <c r="I2" s="28"/>
      <c r="J2" s="28"/>
      <c r="K2" s="28"/>
      <c r="L2" s="28"/>
      <c r="M2" s="28"/>
    </row>
    <row r="3">
      <c r="A3" t="s">
        <v>288</v>
      </c>
      <c r="B3" s="26">
        <v>49.0</v>
      </c>
      <c r="C3" s="10" t="s">
        <v>12</v>
      </c>
      <c r="D3" s="10"/>
      <c r="E3" s="27"/>
      <c r="F3" s="27"/>
      <c r="G3" s="27"/>
      <c r="H3" s="27"/>
      <c r="I3" s="28" t="s">
        <v>85</v>
      </c>
      <c r="J3" s="28"/>
      <c r="K3" s="28"/>
      <c r="L3" s="28"/>
      <c r="M3" s="28" t="s">
        <v>86</v>
      </c>
    </row>
    <row r="4">
      <c r="A4" s="6" t="s">
        <v>289</v>
      </c>
      <c r="B4" s="26"/>
      <c r="C4" s="10"/>
      <c r="D4" s="10"/>
      <c r="E4" s="27"/>
      <c r="F4" s="27"/>
      <c r="G4" s="27"/>
      <c r="H4" s="27"/>
      <c r="I4" s="28"/>
      <c r="J4" s="28"/>
      <c r="K4" s="28"/>
      <c r="L4" s="28"/>
      <c r="M4" s="28" t="s">
        <v>85</v>
      </c>
    </row>
    <row r="5">
      <c r="A5" t="s">
        <v>290</v>
      </c>
      <c r="B5" s="26">
        <v>49.0</v>
      </c>
      <c r="C5" s="10" t="s">
        <v>12</v>
      </c>
      <c r="D5" s="10"/>
      <c r="E5" s="27"/>
      <c r="F5" s="27"/>
      <c r="G5" s="27"/>
      <c r="H5" s="27"/>
      <c r="I5" s="27"/>
      <c r="J5" s="27"/>
      <c r="K5" s="27"/>
      <c r="L5" s="27"/>
      <c r="M5" s="28" t="s">
        <v>85</v>
      </c>
    </row>
    <row r="6">
      <c r="A6" t="s">
        <v>291</v>
      </c>
      <c r="B6" s="26">
        <v>49.0</v>
      </c>
      <c r="C6" s="10" t="s">
        <v>12</v>
      </c>
      <c r="D6" s="10"/>
      <c r="E6" s="27"/>
      <c r="F6" s="27"/>
      <c r="G6" s="27"/>
      <c r="H6" s="27"/>
      <c r="I6" s="28" t="s">
        <v>85</v>
      </c>
      <c r="J6" s="28"/>
      <c r="K6" s="28"/>
      <c r="L6" s="28"/>
      <c r="M6" s="28" t="s">
        <v>86</v>
      </c>
    </row>
    <row r="7">
      <c r="A7" s="6" t="s">
        <v>292</v>
      </c>
      <c r="B7" s="26"/>
      <c r="C7" s="10"/>
      <c r="D7" s="10"/>
      <c r="E7" s="27"/>
      <c r="F7" s="27"/>
      <c r="G7" s="27"/>
      <c r="H7" s="28"/>
      <c r="I7" s="28"/>
      <c r="J7" s="28"/>
      <c r="K7" s="28"/>
      <c r="L7" s="28"/>
      <c r="M7" s="28" t="s">
        <v>85</v>
      </c>
    </row>
    <row r="8">
      <c r="A8" s="6" t="s">
        <v>293</v>
      </c>
      <c r="B8" s="26"/>
      <c r="C8" s="10"/>
      <c r="D8" s="10"/>
      <c r="E8" s="27"/>
      <c r="F8" s="27"/>
      <c r="G8" s="27"/>
      <c r="H8" s="28"/>
      <c r="I8" s="28"/>
      <c r="J8" s="28"/>
      <c r="K8" s="28"/>
      <c r="L8" s="28"/>
      <c r="M8" s="28" t="s">
        <v>85</v>
      </c>
    </row>
    <row r="9">
      <c r="A9" s="6" t="s">
        <v>294</v>
      </c>
      <c r="B9" s="26"/>
      <c r="C9" s="10"/>
      <c r="D9" s="10"/>
      <c r="E9" s="27"/>
      <c r="F9" s="27"/>
      <c r="G9" s="27"/>
      <c r="H9" s="28"/>
      <c r="I9" s="28"/>
      <c r="J9" s="28"/>
      <c r="K9" s="28"/>
      <c r="L9" s="28"/>
      <c r="M9" s="28" t="s">
        <v>85</v>
      </c>
    </row>
    <row r="10">
      <c r="A10" t="s">
        <v>295</v>
      </c>
      <c r="B10" s="26">
        <v>49.0</v>
      </c>
      <c r="C10" s="10" t="s">
        <v>12</v>
      </c>
      <c r="D10" s="10"/>
      <c r="E10" s="27"/>
      <c r="F10" s="27"/>
      <c r="G10" s="27"/>
      <c r="H10" s="28" t="s">
        <v>85</v>
      </c>
      <c r="I10" s="28" t="s">
        <v>85</v>
      </c>
      <c r="J10" s="28"/>
      <c r="K10" s="28"/>
      <c r="L10" s="28" t="s">
        <v>86</v>
      </c>
      <c r="M10" s="28" t="s">
        <v>86</v>
      </c>
    </row>
    <row r="11">
      <c r="A11" t="s">
        <v>296</v>
      </c>
      <c r="B11" s="26">
        <v>49.0</v>
      </c>
      <c r="C11" s="10" t="s">
        <v>12</v>
      </c>
      <c r="D11" s="10"/>
      <c r="E11" s="28"/>
      <c r="F11" s="27"/>
      <c r="G11" s="27"/>
      <c r="H11" s="27"/>
      <c r="I11" s="27"/>
      <c r="J11" s="27"/>
      <c r="K11" s="27"/>
      <c r="L11" s="27"/>
      <c r="M11" s="28" t="s">
        <v>85</v>
      </c>
      <c r="N11" s="6" t="s">
        <v>297</v>
      </c>
    </row>
    <row r="12">
      <c r="A12" t="s">
        <v>298</v>
      </c>
      <c r="B12" s="26">
        <v>49.0</v>
      </c>
      <c r="C12" s="10" t="s">
        <v>12</v>
      </c>
      <c r="D12" s="10"/>
      <c r="E12" s="28" t="s">
        <v>90</v>
      </c>
      <c r="F12" s="27"/>
      <c r="G12" s="27"/>
      <c r="H12" s="27"/>
      <c r="I12" s="27"/>
      <c r="J12" s="27"/>
      <c r="K12" s="27"/>
      <c r="L12" s="27"/>
      <c r="M12" s="27"/>
      <c r="N12" s="6" t="s">
        <v>299</v>
      </c>
    </row>
    <row r="13">
      <c r="A13" t="s">
        <v>300</v>
      </c>
      <c r="B13" s="26">
        <v>49.0</v>
      </c>
      <c r="C13" s="10" t="s">
        <v>12</v>
      </c>
      <c r="D13" s="10"/>
      <c r="E13" s="27"/>
      <c r="F13" s="27"/>
      <c r="G13" s="27"/>
      <c r="H13" s="28" t="s">
        <v>85</v>
      </c>
      <c r="I13" s="28" t="s">
        <v>85</v>
      </c>
      <c r="J13" s="28"/>
      <c r="K13" s="28"/>
      <c r="L13" s="28" t="s">
        <v>86</v>
      </c>
      <c r="M13" s="28" t="s">
        <v>86</v>
      </c>
    </row>
    <row r="14">
      <c r="A14" t="s">
        <v>301</v>
      </c>
      <c r="B14" s="26">
        <v>49.0</v>
      </c>
      <c r="C14" s="10" t="s">
        <v>12</v>
      </c>
      <c r="D14" s="10"/>
      <c r="E14" s="27"/>
      <c r="F14" s="27"/>
      <c r="G14" s="27"/>
      <c r="H14" s="27"/>
      <c r="I14" s="28" t="s">
        <v>85</v>
      </c>
      <c r="J14" s="28"/>
      <c r="K14" s="28"/>
      <c r="L14" s="28"/>
      <c r="M14" s="28" t="s">
        <v>86</v>
      </c>
    </row>
    <row r="15">
      <c r="A15" t="s">
        <v>302</v>
      </c>
      <c r="B15" s="26">
        <v>49.0</v>
      </c>
      <c r="C15" s="10" t="s">
        <v>12</v>
      </c>
      <c r="D15" s="10"/>
      <c r="E15" s="27"/>
      <c r="F15" s="27"/>
      <c r="G15" s="27"/>
      <c r="H15" s="28" t="s">
        <v>85</v>
      </c>
      <c r="I15" s="28" t="s">
        <v>85</v>
      </c>
      <c r="J15" s="28"/>
      <c r="K15" s="28"/>
      <c r="L15" s="28" t="s">
        <v>86</v>
      </c>
      <c r="M15" s="28" t="s">
        <v>86</v>
      </c>
    </row>
    <row r="16">
      <c r="A16" t="s">
        <v>303</v>
      </c>
      <c r="B16" s="26">
        <v>49.0</v>
      </c>
      <c r="C16" s="10" t="s">
        <v>12</v>
      </c>
      <c r="D16" s="10"/>
      <c r="E16" s="27"/>
      <c r="F16" s="27"/>
      <c r="G16" s="27"/>
      <c r="H16" s="28" t="s">
        <v>85</v>
      </c>
      <c r="I16" s="28" t="s">
        <v>85</v>
      </c>
      <c r="J16" s="28"/>
      <c r="K16" s="28"/>
      <c r="L16" s="28" t="s">
        <v>86</v>
      </c>
      <c r="M16" s="28" t="s">
        <v>86</v>
      </c>
    </row>
    <row r="17">
      <c r="A17" t="s">
        <v>304</v>
      </c>
      <c r="B17" s="26" t="s">
        <v>305</v>
      </c>
      <c r="C17" s="10" t="s">
        <v>12</v>
      </c>
      <c r="D17" s="10"/>
      <c r="E17" s="28" t="s">
        <v>90</v>
      </c>
      <c r="F17" s="27"/>
      <c r="G17" s="27"/>
      <c r="H17" s="27"/>
      <c r="I17" s="28"/>
      <c r="J17" s="28"/>
      <c r="K17" s="28"/>
      <c r="L17" s="28"/>
      <c r="M17" s="28"/>
      <c r="N17" s="6" t="s">
        <v>306</v>
      </c>
    </row>
    <row r="18">
      <c r="A18" t="s">
        <v>307</v>
      </c>
      <c r="B18" s="26">
        <v>49.0</v>
      </c>
      <c r="C18" s="10" t="s">
        <v>12</v>
      </c>
      <c r="D18" s="10"/>
      <c r="E18" s="27"/>
      <c r="F18" s="27"/>
      <c r="G18" s="27"/>
      <c r="H18" s="27"/>
      <c r="I18" s="28" t="s">
        <v>85</v>
      </c>
      <c r="J18" s="28"/>
      <c r="K18" s="28"/>
      <c r="L18" s="28"/>
      <c r="M18" s="28" t="s">
        <v>86</v>
      </c>
    </row>
    <row r="19">
      <c r="A19" t="s">
        <v>308</v>
      </c>
      <c r="B19" s="26">
        <v>49.0</v>
      </c>
      <c r="C19" s="10" t="s">
        <v>12</v>
      </c>
      <c r="D19" s="10"/>
      <c r="E19" s="27"/>
      <c r="F19" s="27"/>
      <c r="G19" s="27"/>
      <c r="H19" s="27"/>
      <c r="I19" s="28" t="s">
        <v>85</v>
      </c>
      <c r="J19" s="28"/>
      <c r="K19" s="28"/>
      <c r="L19" s="28"/>
      <c r="M19" s="28" t="s">
        <v>86</v>
      </c>
    </row>
    <row r="20">
      <c r="A20" t="s">
        <v>309</v>
      </c>
      <c r="B20" s="26">
        <v>49.0</v>
      </c>
      <c r="C20" s="10" t="s">
        <v>12</v>
      </c>
      <c r="D20" s="10"/>
      <c r="E20" s="28" t="s">
        <v>90</v>
      </c>
      <c r="F20" s="27"/>
      <c r="G20" s="27"/>
      <c r="H20" s="27"/>
      <c r="I20" s="27"/>
      <c r="J20" s="27"/>
      <c r="K20" s="27"/>
      <c r="L20" s="27"/>
      <c r="M20" s="27"/>
      <c r="N20" s="6" t="s">
        <v>299</v>
      </c>
    </row>
    <row r="21">
      <c r="A21" t="s">
        <v>310</v>
      </c>
      <c r="B21" s="26">
        <v>49.0</v>
      </c>
      <c r="C21" s="10" t="s">
        <v>12</v>
      </c>
      <c r="D21" s="10"/>
      <c r="E21" s="28" t="s">
        <v>90</v>
      </c>
      <c r="F21" s="27"/>
      <c r="G21" s="27"/>
      <c r="H21" s="27"/>
      <c r="I21" s="27"/>
      <c r="J21" s="27"/>
      <c r="K21" s="27"/>
      <c r="L21" s="27"/>
      <c r="M21" s="27"/>
      <c r="N21" s="6" t="s">
        <v>299</v>
      </c>
    </row>
    <row r="22">
      <c r="A22" t="s">
        <v>311</v>
      </c>
      <c r="B22" s="26">
        <v>49.0</v>
      </c>
      <c r="C22" s="10" t="s">
        <v>12</v>
      </c>
      <c r="D22" s="10"/>
      <c r="E22" s="27"/>
      <c r="F22" s="27"/>
      <c r="G22" s="27"/>
      <c r="H22" s="28" t="s">
        <v>85</v>
      </c>
      <c r="I22" s="28" t="s">
        <v>85</v>
      </c>
      <c r="J22" s="28"/>
      <c r="K22" s="28" t="s">
        <v>85</v>
      </c>
      <c r="L22" s="28" t="s">
        <v>86</v>
      </c>
      <c r="M22" s="28" t="s">
        <v>86</v>
      </c>
    </row>
    <row r="23">
      <c r="A23" t="s">
        <v>312</v>
      </c>
      <c r="B23" s="26">
        <v>49.0</v>
      </c>
      <c r="C23" s="10" t="s">
        <v>12</v>
      </c>
      <c r="D23" s="10"/>
      <c r="E23" s="28"/>
      <c r="F23" s="28" t="s">
        <v>85</v>
      </c>
      <c r="G23" s="28" t="s">
        <v>85</v>
      </c>
      <c r="H23" s="28" t="s">
        <v>85</v>
      </c>
      <c r="I23" s="28" t="s">
        <v>85</v>
      </c>
      <c r="J23" s="28" t="s">
        <v>86</v>
      </c>
      <c r="K23" s="28" t="s">
        <v>86</v>
      </c>
      <c r="L23" s="28" t="s">
        <v>86</v>
      </c>
      <c r="M23" s="28" t="s">
        <v>86</v>
      </c>
    </row>
    <row r="24">
      <c r="A24" t="s">
        <v>313</v>
      </c>
      <c r="B24" s="26">
        <v>49.0</v>
      </c>
      <c r="C24" s="10" t="s">
        <v>12</v>
      </c>
      <c r="D24" s="10"/>
      <c r="E24" s="27"/>
      <c r="F24" s="27"/>
      <c r="G24" s="27"/>
      <c r="H24" s="27"/>
      <c r="I24" s="27"/>
      <c r="J24" s="27"/>
      <c r="K24" s="27"/>
      <c r="L24" s="28" t="s">
        <v>85</v>
      </c>
      <c r="M24" s="28" t="s">
        <v>85</v>
      </c>
    </row>
    <row r="25">
      <c r="A25" t="s">
        <v>314</v>
      </c>
      <c r="B25" s="26">
        <v>49.0</v>
      </c>
      <c r="C25" s="10" t="s">
        <v>12</v>
      </c>
      <c r="D25" s="10"/>
      <c r="E25" s="27"/>
      <c r="F25" s="27"/>
      <c r="G25" s="27"/>
      <c r="H25" s="28" t="s">
        <v>85</v>
      </c>
      <c r="I25" s="28" t="s">
        <v>85</v>
      </c>
      <c r="J25" s="28"/>
      <c r="K25" s="28"/>
      <c r="L25" s="28" t="s">
        <v>86</v>
      </c>
      <c r="M25" s="28" t="s">
        <v>86</v>
      </c>
    </row>
    <row r="26">
      <c r="A26" t="s">
        <v>315</v>
      </c>
      <c r="B26" s="26">
        <v>49.0</v>
      </c>
      <c r="C26" s="10" t="s">
        <v>12</v>
      </c>
      <c r="D26" s="10"/>
      <c r="E26" s="27"/>
      <c r="F26" s="27"/>
      <c r="G26" s="28" t="s">
        <v>85</v>
      </c>
      <c r="H26" s="28" t="s">
        <v>85</v>
      </c>
      <c r="I26" s="28" t="s">
        <v>85</v>
      </c>
      <c r="J26" s="28"/>
      <c r="K26" s="28" t="s">
        <v>86</v>
      </c>
      <c r="L26" s="28" t="s">
        <v>86</v>
      </c>
      <c r="M26" s="28" t="s">
        <v>86</v>
      </c>
    </row>
    <row r="27">
      <c r="A27" t="s">
        <v>316</v>
      </c>
      <c r="B27" s="26">
        <v>49.0</v>
      </c>
      <c r="C27" s="10" t="s">
        <v>12</v>
      </c>
      <c r="D27" s="10"/>
      <c r="E27" s="28" t="s">
        <v>90</v>
      </c>
      <c r="F27" s="27"/>
      <c r="G27" s="27"/>
      <c r="H27" s="27"/>
      <c r="I27" s="27"/>
      <c r="J27" s="27"/>
      <c r="K27" s="27"/>
      <c r="L27" s="27"/>
      <c r="M27" s="27"/>
      <c r="N27" s="6" t="s">
        <v>299</v>
      </c>
    </row>
    <row r="28">
      <c r="A28" t="s">
        <v>317</v>
      </c>
      <c r="B28" s="26">
        <v>49.0</v>
      </c>
      <c r="C28" s="10" t="s">
        <v>12</v>
      </c>
      <c r="D28" s="10"/>
      <c r="E28" s="27"/>
      <c r="F28" s="27"/>
      <c r="G28" s="27"/>
      <c r="H28" s="27"/>
      <c r="I28" s="28"/>
      <c r="J28" s="28"/>
      <c r="K28" s="28"/>
      <c r="L28" s="28"/>
      <c r="M28" s="28" t="s">
        <v>85</v>
      </c>
    </row>
    <row r="29">
      <c r="A29" t="s">
        <v>318</v>
      </c>
      <c r="B29" s="26">
        <v>49.0</v>
      </c>
      <c r="C29" s="10" t="s">
        <v>12</v>
      </c>
      <c r="D29" s="10"/>
      <c r="E29" s="27"/>
      <c r="F29" s="27"/>
      <c r="G29" s="27"/>
      <c r="H29" s="27"/>
      <c r="I29" s="28" t="s">
        <v>85</v>
      </c>
      <c r="J29" s="28"/>
      <c r="K29" s="28"/>
      <c r="L29" s="28" t="s">
        <v>85</v>
      </c>
      <c r="M29" s="28" t="s">
        <v>86</v>
      </c>
    </row>
    <row r="30">
      <c r="A30" t="s">
        <v>319</v>
      </c>
      <c r="B30" s="26">
        <v>49.0</v>
      </c>
      <c r="C30" s="10" t="s">
        <v>12</v>
      </c>
      <c r="D30" s="10"/>
      <c r="E30" s="27"/>
      <c r="F30" s="27"/>
      <c r="G30" s="27"/>
      <c r="H30" s="28" t="s">
        <v>85</v>
      </c>
      <c r="I30" s="28" t="s">
        <v>85</v>
      </c>
      <c r="J30" s="28"/>
      <c r="K30" s="28"/>
      <c r="L30" s="28" t="s">
        <v>86</v>
      </c>
      <c r="M30" s="28" t="s">
        <v>86</v>
      </c>
    </row>
    <row r="31">
      <c r="A31" t="s">
        <v>320</v>
      </c>
      <c r="B31" s="26">
        <v>49.0</v>
      </c>
      <c r="C31" s="10" t="s">
        <v>12</v>
      </c>
      <c r="D31" s="10"/>
      <c r="E31" s="27"/>
      <c r="F31" s="27"/>
      <c r="G31" s="27"/>
      <c r="H31" s="27"/>
      <c r="I31" s="28" t="s">
        <v>85</v>
      </c>
      <c r="J31" s="28"/>
      <c r="K31" s="28"/>
      <c r="L31" s="28"/>
      <c r="M31" s="28" t="s">
        <v>86</v>
      </c>
    </row>
    <row r="32">
      <c r="A32" t="s">
        <v>321</v>
      </c>
      <c r="B32" s="26">
        <v>49.0</v>
      </c>
      <c r="C32" s="10" t="s">
        <v>12</v>
      </c>
      <c r="D32" s="10"/>
      <c r="E32" s="27"/>
      <c r="F32" s="27"/>
      <c r="G32" s="28" t="s">
        <v>85</v>
      </c>
      <c r="H32" s="28" t="s">
        <v>85</v>
      </c>
      <c r="I32" s="28" t="s">
        <v>85</v>
      </c>
      <c r="J32" s="28"/>
      <c r="K32" s="28" t="s">
        <v>86</v>
      </c>
      <c r="L32" s="28" t="s">
        <v>86</v>
      </c>
      <c r="M32" s="28" t="s">
        <v>86</v>
      </c>
    </row>
    <row r="33">
      <c r="A33" t="s">
        <v>322</v>
      </c>
      <c r="B33" s="26">
        <v>49.0</v>
      </c>
      <c r="C33" s="10" t="s">
        <v>12</v>
      </c>
      <c r="D33" s="10"/>
      <c r="E33" s="27"/>
      <c r="F33" s="27"/>
      <c r="G33" s="27"/>
      <c r="H33" s="27"/>
      <c r="I33" s="28" t="s">
        <v>85</v>
      </c>
      <c r="J33" s="28"/>
      <c r="K33" s="28"/>
      <c r="L33" s="28"/>
      <c r="M33" s="28" t="s">
        <v>86</v>
      </c>
    </row>
    <row r="34">
      <c r="A34" t="s">
        <v>323</v>
      </c>
      <c r="B34" s="26">
        <v>49.0</v>
      </c>
      <c r="C34" s="10" t="s">
        <v>12</v>
      </c>
      <c r="D34" s="10"/>
      <c r="E34" s="28" t="s">
        <v>90</v>
      </c>
      <c r="F34" s="27"/>
      <c r="G34" s="27"/>
      <c r="H34" s="27"/>
      <c r="I34" s="27"/>
      <c r="J34" s="27"/>
      <c r="K34" s="27"/>
      <c r="L34" s="27"/>
      <c r="M34" s="27"/>
      <c r="N34" s="6" t="s">
        <v>299</v>
      </c>
    </row>
    <row r="35">
      <c r="A35" t="s">
        <v>324</v>
      </c>
      <c r="B35" s="26">
        <v>49.0</v>
      </c>
      <c r="C35" s="10" t="s">
        <v>12</v>
      </c>
      <c r="D35" s="10"/>
      <c r="E35" s="27"/>
      <c r="F35" s="27"/>
      <c r="G35" s="27"/>
      <c r="H35" s="27"/>
      <c r="I35" s="28" t="s">
        <v>85</v>
      </c>
      <c r="J35" s="28"/>
      <c r="K35" s="28"/>
      <c r="L35" s="28"/>
      <c r="M35" s="28" t="s">
        <v>86</v>
      </c>
    </row>
    <row r="36">
      <c r="A36" t="s">
        <v>325</v>
      </c>
      <c r="B36" s="26">
        <v>49.0</v>
      </c>
      <c r="C36" s="10" t="s">
        <v>12</v>
      </c>
      <c r="D36" s="10"/>
      <c r="E36" s="27"/>
      <c r="F36" s="27"/>
      <c r="G36" s="27"/>
      <c r="H36" s="27"/>
      <c r="I36" s="28"/>
      <c r="J36" s="28"/>
      <c r="K36" s="28"/>
      <c r="L36" s="28"/>
      <c r="M36" s="28" t="s">
        <v>85</v>
      </c>
    </row>
    <row r="37">
      <c r="A37" t="s">
        <v>326</v>
      </c>
      <c r="B37" s="26">
        <v>49.0</v>
      </c>
      <c r="C37" s="10" t="s">
        <v>12</v>
      </c>
      <c r="D37" s="10"/>
      <c r="E37" s="27"/>
      <c r="F37" s="27"/>
      <c r="G37" s="27"/>
      <c r="H37" s="27"/>
      <c r="I37" s="28" t="s">
        <v>85</v>
      </c>
      <c r="J37" s="28"/>
      <c r="K37" s="28"/>
      <c r="L37" s="28"/>
      <c r="M37" s="28" t="s">
        <v>86</v>
      </c>
    </row>
    <row r="38">
      <c r="A38" s="6" t="s">
        <v>327</v>
      </c>
      <c r="B38" s="26"/>
      <c r="C38" s="10"/>
      <c r="D38" s="10"/>
      <c r="E38" s="27"/>
      <c r="F38" s="27"/>
      <c r="G38" s="27"/>
      <c r="H38" s="28"/>
      <c r="I38" s="28"/>
      <c r="J38" s="28"/>
      <c r="K38" s="28"/>
      <c r="L38" s="28"/>
      <c r="M38" s="28" t="s">
        <v>85</v>
      </c>
    </row>
    <row r="39">
      <c r="A39" t="s">
        <v>328</v>
      </c>
      <c r="B39" s="26">
        <v>49.0</v>
      </c>
      <c r="C39" s="10" t="s">
        <v>12</v>
      </c>
      <c r="D39" s="10"/>
      <c r="E39" s="27"/>
      <c r="F39" s="27"/>
      <c r="G39" s="27"/>
      <c r="H39" s="28"/>
      <c r="I39" s="28"/>
      <c r="J39" s="28"/>
      <c r="K39" s="28" t="s">
        <v>85</v>
      </c>
      <c r="L39" s="28" t="s">
        <v>85</v>
      </c>
      <c r="M39" s="28" t="s">
        <v>85</v>
      </c>
    </row>
    <row r="40">
      <c r="A40" t="s">
        <v>329</v>
      </c>
      <c r="B40" s="26">
        <v>49.0</v>
      </c>
      <c r="C40" s="10" t="s">
        <v>12</v>
      </c>
      <c r="D40" s="10"/>
      <c r="E40" s="27"/>
      <c r="F40" s="27"/>
      <c r="G40" s="27"/>
      <c r="H40" s="28" t="s">
        <v>85</v>
      </c>
      <c r="I40" s="28" t="s">
        <v>85</v>
      </c>
      <c r="J40" s="28"/>
      <c r="K40" s="28"/>
      <c r="L40" s="28" t="s">
        <v>86</v>
      </c>
      <c r="M40" s="28" t="s">
        <v>86</v>
      </c>
    </row>
    <row r="41">
      <c r="A41" t="s">
        <v>330</v>
      </c>
      <c r="B41" s="26">
        <v>49.0</v>
      </c>
      <c r="C41" s="10" t="s">
        <v>12</v>
      </c>
      <c r="D41" s="10"/>
      <c r="E41" s="27"/>
      <c r="F41" s="27"/>
      <c r="G41" s="27"/>
      <c r="H41" s="27"/>
      <c r="I41" s="28" t="s">
        <v>85</v>
      </c>
      <c r="J41" s="28" t="s">
        <v>85</v>
      </c>
      <c r="K41" s="28" t="s">
        <v>85</v>
      </c>
      <c r="L41" s="28" t="s">
        <v>85</v>
      </c>
      <c r="M41" s="28" t="s">
        <v>86</v>
      </c>
    </row>
    <row r="42">
      <c r="A42" t="s">
        <v>331</v>
      </c>
      <c r="B42" s="26">
        <v>49.0</v>
      </c>
      <c r="C42" s="10" t="s">
        <v>12</v>
      </c>
      <c r="D42" s="10"/>
      <c r="E42" s="27"/>
      <c r="F42" s="27"/>
      <c r="G42" s="28"/>
      <c r="H42" s="28"/>
      <c r="I42" s="28"/>
      <c r="J42" s="28"/>
      <c r="K42" s="28"/>
      <c r="L42" s="28"/>
      <c r="M42" s="28" t="s">
        <v>85</v>
      </c>
    </row>
    <row r="43">
      <c r="A43" t="s">
        <v>332</v>
      </c>
      <c r="B43" s="26">
        <v>49.0</v>
      </c>
      <c r="C43" s="10" t="s">
        <v>12</v>
      </c>
      <c r="D43" s="10"/>
      <c r="E43" s="27"/>
      <c r="F43" s="27"/>
      <c r="G43" s="28" t="s">
        <v>85</v>
      </c>
      <c r="H43" s="28" t="s">
        <v>85</v>
      </c>
      <c r="I43" s="28" t="s">
        <v>85</v>
      </c>
      <c r="J43" s="28"/>
      <c r="K43" s="28" t="s">
        <v>86</v>
      </c>
      <c r="L43" s="28" t="s">
        <v>86</v>
      </c>
      <c r="M43" s="28" t="s">
        <v>86</v>
      </c>
    </row>
    <row r="44">
      <c r="A44" t="s">
        <v>333</v>
      </c>
      <c r="B44" s="26">
        <v>49.0</v>
      </c>
      <c r="C44" s="10" t="s">
        <v>12</v>
      </c>
      <c r="D44" s="10"/>
      <c r="E44" s="27"/>
      <c r="F44" s="27"/>
      <c r="G44" s="27"/>
      <c r="H44" s="27"/>
      <c r="I44" s="28" t="s">
        <v>85</v>
      </c>
      <c r="J44" s="28"/>
      <c r="K44" s="28"/>
      <c r="L44" s="28"/>
      <c r="M44" s="28" t="s">
        <v>86</v>
      </c>
    </row>
    <row r="45">
      <c r="A45" t="s">
        <v>334</v>
      </c>
      <c r="B45" s="26">
        <v>49.0</v>
      </c>
      <c r="C45" s="10" t="s">
        <v>12</v>
      </c>
      <c r="D45" s="10"/>
      <c r="E45" s="27"/>
      <c r="F45" s="27"/>
      <c r="G45" s="28" t="s">
        <v>85</v>
      </c>
      <c r="H45" s="28" t="s">
        <v>85</v>
      </c>
      <c r="I45" s="28" t="s">
        <v>85</v>
      </c>
      <c r="J45" s="28"/>
      <c r="K45" s="28" t="s">
        <v>86</v>
      </c>
      <c r="L45" s="28" t="s">
        <v>86</v>
      </c>
      <c r="M45" s="28" t="s">
        <v>86</v>
      </c>
    </row>
    <row r="46">
      <c r="A46" t="s">
        <v>335</v>
      </c>
      <c r="B46" s="26">
        <v>49.0</v>
      </c>
      <c r="C46" s="10" t="s">
        <v>12</v>
      </c>
      <c r="D46" s="10"/>
      <c r="E46" s="27"/>
      <c r="F46" s="27"/>
      <c r="G46" s="27"/>
      <c r="H46" s="27"/>
      <c r="I46" s="28" t="s">
        <v>85</v>
      </c>
      <c r="J46" s="28"/>
      <c r="K46" s="28"/>
      <c r="L46" s="28"/>
      <c r="M46" s="28" t="s">
        <v>86</v>
      </c>
    </row>
    <row r="47">
      <c r="A47" t="s">
        <v>336</v>
      </c>
      <c r="B47" s="26">
        <v>49.0</v>
      </c>
      <c r="C47" s="10" t="s">
        <v>12</v>
      </c>
      <c r="D47" s="10"/>
      <c r="E47" s="27"/>
      <c r="F47" s="27"/>
      <c r="G47" s="27"/>
      <c r="H47" s="28"/>
      <c r="I47" s="28"/>
      <c r="J47" s="28"/>
      <c r="K47" s="28"/>
      <c r="L47" s="28" t="s">
        <v>85</v>
      </c>
      <c r="M47" s="28" t="s">
        <v>85</v>
      </c>
    </row>
    <row r="48">
      <c r="A48" t="s">
        <v>337</v>
      </c>
      <c r="B48" s="26">
        <v>49.0</v>
      </c>
      <c r="C48" s="10" t="s">
        <v>12</v>
      </c>
      <c r="D48" s="10"/>
      <c r="E48" s="27"/>
      <c r="F48" s="27"/>
      <c r="G48" s="27"/>
      <c r="H48" s="28" t="s">
        <v>85</v>
      </c>
      <c r="I48" s="28" t="s">
        <v>85</v>
      </c>
      <c r="J48" s="28"/>
      <c r="K48" s="28"/>
      <c r="L48" s="28" t="s">
        <v>86</v>
      </c>
      <c r="M48" s="28" t="s">
        <v>86</v>
      </c>
    </row>
    <row r="49">
      <c r="A49" t="s">
        <v>338</v>
      </c>
      <c r="B49" s="26">
        <v>49.0</v>
      </c>
      <c r="C49" s="10" t="s">
        <v>12</v>
      </c>
      <c r="D49" s="10"/>
      <c r="E49" s="27"/>
      <c r="F49" s="27"/>
      <c r="G49" s="27"/>
      <c r="H49" s="27"/>
      <c r="I49" s="28" t="s">
        <v>85</v>
      </c>
      <c r="J49" s="28"/>
      <c r="K49" s="28"/>
      <c r="L49" s="28"/>
      <c r="M49" s="28" t="s">
        <v>86</v>
      </c>
    </row>
    <row r="50">
      <c r="A50" t="s">
        <v>339</v>
      </c>
      <c r="B50" s="26">
        <v>49.0</v>
      </c>
      <c r="C50" s="10" t="s">
        <v>12</v>
      </c>
      <c r="D50" s="10"/>
      <c r="E50" s="27"/>
      <c r="F50" s="27"/>
      <c r="G50" s="27"/>
      <c r="H50" s="27"/>
      <c r="I50" s="28" t="s">
        <v>85</v>
      </c>
      <c r="J50" s="28"/>
      <c r="K50" s="28"/>
      <c r="L50" s="28"/>
      <c r="M50" s="28" t="s">
        <v>86</v>
      </c>
    </row>
    <row r="51">
      <c r="A51" t="s">
        <v>340</v>
      </c>
      <c r="B51" s="26">
        <v>49.0</v>
      </c>
      <c r="C51" s="10" t="s">
        <v>12</v>
      </c>
      <c r="D51" s="10"/>
      <c r="E51" s="27"/>
      <c r="F51" s="27"/>
      <c r="G51" s="28" t="s">
        <v>85</v>
      </c>
      <c r="H51" s="28" t="s">
        <v>85</v>
      </c>
      <c r="I51" s="28" t="s">
        <v>85</v>
      </c>
      <c r="J51" s="28"/>
      <c r="K51" s="28" t="s">
        <v>86</v>
      </c>
      <c r="L51" s="28" t="s">
        <v>86</v>
      </c>
      <c r="M51" s="28" t="s">
        <v>86</v>
      </c>
    </row>
    <row r="52">
      <c r="A52" t="s">
        <v>341</v>
      </c>
      <c r="B52" s="26">
        <v>49.0</v>
      </c>
      <c r="C52" s="10" t="s">
        <v>12</v>
      </c>
      <c r="D52" s="10"/>
      <c r="E52" s="27"/>
      <c r="F52" s="27"/>
      <c r="G52" s="27"/>
      <c r="H52" s="27"/>
      <c r="I52" s="28" t="s">
        <v>85</v>
      </c>
      <c r="J52" s="28"/>
      <c r="K52" s="28"/>
      <c r="L52" s="28"/>
      <c r="M52" s="28" t="s">
        <v>86</v>
      </c>
    </row>
    <row r="53">
      <c r="A53" t="s">
        <v>342</v>
      </c>
      <c r="B53" s="26">
        <v>49.0</v>
      </c>
      <c r="C53" s="10" t="s">
        <v>12</v>
      </c>
      <c r="D53" s="10"/>
      <c r="E53" s="27"/>
      <c r="F53" s="27"/>
      <c r="G53" s="28" t="s">
        <v>85</v>
      </c>
      <c r="H53" s="28" t="s">
        <v>85</v>
      </c>
      <c r="I53" s="28" t="s">
        <v>85</v>
      </c>
      <c r="J53" s="28"/>
      <c r="K53" s="28" t="s">
        <v>86</v>
      </c>
      <c r="L53" s="28" t="s">
        <v>86</v>
      </c>
      <c r="M53" s="28" t="s">
        <v>86</v>
      </c>
    </row>
    <row r="54">
      <c r="A54" t="s">
        <v>343</v>
      </c>
      <c r="B54" s="26">
        <v>29.0</v>
      </c>
      <c r="C54" s="10" t="s">
        <v>12</v>
      </c>
      <c r="D54" s="10"/>
      <c r="E54" s="27"/>
      <c r="F54" s="27"/>
      <c r="G54" s="27"/>
      <c r="H54" s="27"/>
      <c r="I54" s="28" t="s">
        <v>85</v>
      </c>
      <c r="J54" s="28"/>
      <c r="K54" s="28"/>
      <c r="L54" s="28"/>
      <c r="M54" s="28"/>
    </row>
    <row r="55">
      <c r="A55" t="s">
        <v>344</v>
      </c>
      <c r="B55" s="26">
        <v>49.0</v>
      </c>
      <c r="C55" s="10" t="s">
        <v>12</v>
      </c>
      <c r="D55" s="10"/>
      <c r="E55" s="27"/>
      <c r="F55" s="27"/>
      <c r="G55" s="27"/>
      <c r="H55" s="27"/>
      <c r="I55" s="27"/>
      <c r="J55" s="27"/>
      <c r="K55" s="27"/>
      <c r="L55" s="28" t="s">
        <v>85</v>
      </c>
      <c r="M55" s="28" t="s">
        <v>85</v>
      </c>
      <c r="N55" s="6"/>
    </row>
    <row r="56">
      <c r="A56" t="s">
        <v>345</v>
      </c>
      <c r="B56" s="26">
        <v>49.0</v>
      </c>
      <c r="C56" s="10" t="s">
        <v>12</v>
      </c>
      <c r="D56" s="10"/>
      <c r="E56" s="28" t="s">
        <v>90</v>
      </c>
      <c r="F56" s="27"/>
      <c r="G56" s="27"/>
      <c r="H56" s="27"/>
      <c r="I56" s="27"/>
      <c r="J56" s="27"/>
      <c r="K56" s="27"/>
      <c r="L56" s="27"/>
      <c r="M56" s="27"/>
      <c r="N56" s="6" t="s">
        <v>299</v>
      </c>
    </row>
    <row r="57">
      <c r="A57" t="s">
        <v>346</v>
      </c>
      <c r="B57" s="26">
        <v>49.0</v>
      </c>
      <c r="C57" s="10" t="s">
        <v>12</v>
      </c>
      <c r="D57" s="10"/>
      <c r="E57" s="27"/>
      <c r="F57" s="27"/>
      <c r="G57" s="27"/>
      <c r="H57" s="28" t="s">
        <v>85</v>
      </c>
      <c r="I57" s="28" t="s">
        <v>85</v>
      </c>
      <c r="J57" s="28"/>
      <c r="K57" s="28"/>
      <c r="L57" s="28" t="s">
        <v>86</v>
      </c>
      <c r="M57" s="28" t="s">
        <v>86</v>
      </c>
    </row>
    <row r="58">
      <c r="A58" t="s">
        <v>347</v>
      </c>
      <c r="B58" s="26">
        <v>49.0</v>
      </c>
      <c r="C58" s="10" t="s">
        <v>12</v>
      </c>
      <c r="D58" s="10"/>
      <c r="E58" s="27"/>
      <c r="F58" s="27"/>
      <c r="G58" s="27"/>
      <c r="H58" s="27"/>
      <c r="I58" s="28" t="s">
        <v>85</v>
      </c>
      <c r="J58" s="28"/>
      <c r="K58" s="28"/>
      <c r="L58" s="28"/>
      <c r="M58" s="28" t="s">
        <v>86</v>
      </c>
    </row>
    <row r="59">
      <c r="A59" t="s">
        <v>348</v>
      </c>
      <c r="B59" s="26">
        <v>49.0</v>
      </c>
      <c r="C59" s="10" t="s">
        <v>12</v>
      </c>
      <c r="D59" s="10"/>
      <c r="E59" s="27"/>
      <c r="F59" s="27"/>
      <c r="G59" s="27"/>
      <c r="H59" s="27"/>
      <c r="I59" s="28" t="s">
        <v>85</v>
      </c>
      <c r="J59" s="28"/>
      <c r="K59" s="28"/>
      <c r="L59" s="28" t="s">
        <v>86</v>
      </c>
      <c r="M59" s="28" t="s">
        <v>86</v>
      </c>
    </row>
    <row r="60">
      <c r="A60" t="s">
        <v>349</v>
      </c>
      <c r="B60" s="26">
        <v>49.0</v>
      </c>
      <c r="C60" s="10" t="s">
        <v>12</v>
      </c>
      <c r="D60" s="10"/>
      <c r="E60" s="28" t="s">
        <v>90</v>
      </c>
      <c r="F60" s="27"/>
      <c r="G60" s="27"/>
      <c r="H60" s="27"/>
      <c r="I60" s="27"/>
      <c r="J60" s="27"/>
      <c r="K60" s="27"/>
      <c r="L60" s="27"/>
      <c r="M60" s="27"/>
      <c r="N60" s="6" t="s">
        <v>299</v>
      </c>
    </row>
    <row r="61">
      <c r="A61" t="s">
        <v>350</v>
      </c>
      <c r="B61" s="26">
        <v>49.0</v>
      </c>
      <c r="C61" s="10" t="s">
        <v>12</v>
      </c>
      <c r="D61" s="10"/>
      <c r="E61" s="27"/>
      <c r="F61" s="27"/>
      <c r="G61" s="27"/>
      <c r="H61" s="27"/>
      <c r="I61" s="28" t="s">
        <v>85</v>
      </c>
      <c r="J61" s="28"/>
      <c r="K61" s="28"/>
      <c r="L61" s="28"/>
      <c r="M61" s="28" t="s">
        <v>86</v>
      </c>
    </row>
    <row r="62">
      <c r="A62" t="s">
        <v>351</v>
      </c>
      <c r="B62" s="26">
        <v>49.0</v>
      </c>
      <c r="C62" s="10" t="s">
        <v>12</v>
      </c>
      <c r="D62" s="10"/>
      <c r="E62" s="27"/>
      <c r="F62" s="27"/>
      <c r="G62" s="28"/>
      <c r="H62" s="28"/>
      <c r="I62" s="28"/>
      <c r="J62" s="28"/>
      <c r="K62" s="28"/>
      <c r="L62" s="28"/>
      <c r="M62" s="28" t="s">
        <v>85</v>
      </c>
    </row>
    <row r="63">
      <c r="A63" t="s">
        <v>352</v>
      </c>
      <c r="B63" s="26">
        <v>49.0</v>
      </c>
      <c r="C63" s="10" t="s">
        <v>12</v>
      </c>
      <c r="D63" s="10"/>
      <c r="E63" s="27"/>
      <c r="F63" s="27"/>
      <c r="G63" s="28" t="s">
        <v>85</v>
      </c>
      <c r="H63" s="28" t="s">
        <v>85</v>
      </c>
      <c r="I63" s="28" t="s">
        <v>85</v>
      </c>
      <c r="J63" s="28"/>
      <c r="K63" s="28" t="s">
        <v>86</v>
      </c>
      <c r="L63" s="28" t="s">
        <v>86</v>
      </c>
      <c r="M63" s="28" t="s">
        <v>86</v>
      </c>
    </row>
    <row r="64">
      <c r="A64" t="s">
        <v>353</v>
      </c>
      <c r="B64" s="26">
        <v>49.0</v>
      </c>
      <c r="C64" s="10" t="s">
        <v>12</v>
      </c>
      <c r="D64" s="10"/>
      <c r="E64" s="28" t="s">
        <v>90</v>
      </c>
      <c r="F64" s="27"/>
      <c r="G64" s="27"/>
      <c r="H64" s="27"/>
      <c r="I64" s="27"/>
      <c r="J64" s="27"/>
      <c r="K64" s="27"/>
      <c r="L64" s="27"/>
      <c r="M64" s="27"/>
      <c r="N64" s="6" t="s">
        <v>299</v>
      </c>
    </row>
    <row r="65">
      <c r="A65" t="s">
        <v>354</v>
      </c>
      <c r="B65" s="26">
        <v>49.0</v>
      </c>
      <c r="C65" s="10" t="s">
        <v>12</v>
      </c>
      <c r="D65" s="10"/>
      <c r="E65" s="27"/>
      <c r="F65" s="27"/>
      <c r="G65" s="27"/>
      <c r="H65" s="27"/>
      <c r="I65" s="28" t="s">
        <v>85</v>
      </c>
      <c r="J65" s="28"/>
      <c r="K65" s="28"/>
      <c r="L65" s="28"/>
      <c r="M65" s="28" t="s">
        <v>86</v>
      </c>
    </row>
    <row r="66">
      <c r="A66" t="s">
        <v>355</v>
      </c>
      <c r="B66" s="26">
        <v>49.0</v>
      </c>
      <c r="C66" s="10" t="s">
        <v>12</v>
      </c>
      <c r="D66" s="10"/>
      <c r="E66" s="28" t="s">
        <v>90</v>
      </c>
      <c r="F66" s="27"/>
      <c r="G66" s="27"/>
      <c r="H66" s="27"/>
      <c r="I66" s="27"/>
      <c r="J66" s="27"/>
      <c r="K66" s="27"/>
      <c r="L66" s="27"/>
      <c r="M66" s="27"/>
      <c r="N66" s="6" t="s">
        <v>299</v>
      </c>
    </row>
    <row r="67">
      <c r="A67" t="s">
        <v>356</v>
      </c>
      <c r="B67" s="26">
        <v>49.0</v>
      </c>
      <c r="C67" s="10" t="s">
        <v>12</v>
      </c>
      <c r="D67" s="10"/>
      <c r="E67" s="27"/>
      <c r="F67" s="27"/>
      <c r="G67" s="27"/>
      <c r="H67" s="27"/>
      <c r="I67" s="28" t="s">
        <v>85</v>
      </c>
      <c r="J67" s="28"/>
      <c r="K67" s="28" t="s">
        <v>85</v>
      </c>
      <c r="L67" s="28" t="s">
        <v>85</v>
      </c>
      <c r="M67" s="28" t="s">
        <v>86</v>
      </c>
    </row>
    <row r="68">
      <c r="A68" t="s">
        <v>357</v>
      </c>
      <c r="B68" s="26">
        <v>49.0</v>
      </c>
      <c r="C68" s="10" t="s">
        <v>12</v>
      </c>
      <c r="D68" s="10"/>
      <c r="E68" s="27"/>
      <c r="F68" s="27"/>
      <c r="G68" s="27"/>
      <c r="H68" s="27"/>
      <c r="I68" s="28" t="s">
        <v>85</v>
      </c>
      <c r="J68" s="28"/>
      <c r="K68" s="28"/>
      <c r="L68" s="28"/>
      <c r="M68" s="28" t="s">
        <v>86</v>
      </c>
    </row>
    <row r="69">
      <c r="A69" t="s">
        <v>358</v>
      </c>
      <c r="B69" s="26">
        <v>49.0</v>
      </c>
      <c r="C69" s="10" t="s">
        <v>12</v>
      </c>
      <c r="D69" s="10"/>
      <c r="E69" s="27"/>
      <c r="F69" s="27"/>
      <c r="G69" s="27"/>
      <c r="H69" s="27"/>
      <c r="I69" s="28" t="s">
        <v>85</v>
      </c>
      <c r="J69" s="28" t="s">
        <v>85</v>
      </c>
      <c r="K69" s="28" t="s">
        <v>85</v>
      </c>
      <c r="L69" s="28" t="s">
        <v>85</v>
      </c>
      <c r="M69" s="28" t="s">
        <v>86</v>
      </c>
    </row>
    <row r="70">
      <c r="A70" t="s">
        <v>359</v>
      </c>
      <c r="B70" s="26">
        <v>29.0</v>
      </c>
      <c r="C70" s="10" t="s">
        <v>12</v>
      </c>
      <c r="D70" s="10"/>
      <c r="E70" s="28" t="s">
        <v>90</v>
      </c>
      <c r="F70" s="27"/>
      <c r="G70" s="27"/>
      <c r="H70" s="27"/>
      <c r="I70" s="27"/>
      <c r="J70" s="27"/>
      <c r="K70" s="27"/>
      <c r="L70" s="27"/>
      <c r="M70" s="27"/>
      <c r="N70" s="6" t="s">
        <v>299</v>
      </c>
    </row>
    <row r="71">
      <c r="A71" t="s">
        <v>360</v>
      </c>
      <c r="B71" s="26">
        <v>29.0</v>
      </c>
      <c r="C71" s="10" t="s">
        <v>12</v>
      </c>
      <c r="D71" s="10"/>
      <c r="E71" s="27"/>
      <c r="F71" s="27"/>
      <c r="G71" s="27"/>
      <c r="H71" s="27"/>
      <c r="I71" s="28" t="s">
        <v>85</v>
      </c>
      <c r="J71" s="28"/>
      <c r="K71" s="28"/>
      <c r="L71" s="28"/>
      <c r="M71" s="28"/>
    </row>
    <row r="72">
      <c r="A72" t="s">
        <v>361</v>
      </c>
      <c r="B72" s="26">
        <v>49.0</v>
      </c>
      <c r="C72" s="10" t="s">
        <v>12</v>
      </c>
      <c r="D72" s="10"/>
      <c r="E72" s="27"/>
      <c r="F72" s="27"/>
      <c r="G72" s="27"/>
      <c r="H72" s="27"/>
      <c r="I72" s="28" t="s">
        <v>85</v>
      </c>
      <c r="J72" s="28"/>
      <c r="K72" s="28"/>
      <c r="L72" s="28"/>
      <c r="M72" s="28" t="s">
        <v>86</v>
      </c>
    </row>
    <row r="73">
      <c r="A73" t="s">
        <v>362</v>
      </c>
      <c r="B73" s="26">
        <v>49.0</v>
      </c>
      <c r="C73" s="10" t="s">
        <v>12</v>
      </c>
      <c r="D73" s="10"/>
      <c r="E73" s="27"/>
      <c r="F73" s="27"/>
      <c r="G73" s="27"/>
      <c r="H73" s="27"/>
      <c r="I73" s="28" t="s">
        <v>85</v>
      </c>
      <c r="J73" s="28"/>
      <c r="K73" s="28"/>
      <c r="L73" s="28"/>
      <c r="M73" s="28" t="s">
        <v>86</v>
      </c>
    </row>
    <row r="74">
      <c r="A74" t="s">
        <v>363</v>
      </c>
      <c r="B74" s="26">
        <v>49.0</v>
      </c>
      <c r="C74" s="10" t="s">
        <v>12</v>
      </c>
      <c r="D74" s="10"/>
      <c r="E74" s="27"/>
      <c r="F74" s="27"/>
      <c r="G74" s="27"/>
      <c r="H74" s="27"/>
      <c r="I74" s="28" t="s">
        <v>85</v>
      </c>
      <c r="J74" s="28"/>
      <c r="K74" s="28"/>
      <c r="L74" s="28"/>
      <c r="M74" s="28" t="s">
        <v>86</v>
      </c>
    </row>
    <row r="75">
      <c r="A75" t="s">
        <v>364</v>
      </c>
      <c r="B75" s="26">
        <v>49.0</v>
      </c>
      <c r="C75" s="10" t="s">
        <v>12</v>
      </c>
      <c r="D75" s="10"/>
      <c r="E75" s="27"/>
      <c r="F75" s="27"/>
      <c r="G75" s="27"/>
      <c r="H75" s="27"/>
      <c r="I75" s="28" t="s">
        <v>85</v>
      </c>
      <c r="J75" s="28"/>
      <c r="K75" s="28"/>
      <c r="L75" s="28"/>
      <c r="M75" s="28" t="s">
        <v>86</v>
      </c>
    </row>
    <row r="76">
      <c r="A76" t="s">
        <v>365</v>
      </c>
      <c r="B76" s="26">
        <v>49.0</v>
      </c>
      <c r="C76" s="10" t="s">
        <v>12</v>
      </c>
      <c r="D76" s="10"/>
      <c r="E76" s="28"/>
      <c r="F76" s="28" t="s">
        <v>85</v>
      </c>
      <c r="G76" s="28" t="s">
        <v>85</v>
      </c>
      <c r="H76" s="28" t="s">
        <v>85</v>
      </c>
      <c r="I76" s="28" t="s">
        <v>85</v>
      </c>
      <c r="J76" s="28" t="s">
        <v>86</v>
      </c>
      <c r="K76" s="28" t="s">
        <v>86</v>
      </c>
      <c r="L76" s="28" t="s">
        <v>86</v>
      </c>
      <c r="M76" s="28" t="s">
        <v>86</v>
      </c>
    </row>
    <row r="77">
      <c r="A77" t="s">
        <v>366</v>
      </c>
      <c r="B77" s="26">
        <v>49.0</v>
      </c>
      <c r="C77" s="10" t="s">
        <v>12</v>
      </c>
      <c r="D77" s="10"/>
      <c r="E77" s="28"/>
      <c r="F77" s="28" t="s">
        <v>85</v>
      </c>
      <c r="G77" s="28" t="s">
        <v>85</v>
      </c>
      <c r="H77" s="28" t="s">
        <v>85</v>
      </c>
      <c r="I77" s="28" t="s">
        <v>85</v>
      </c>
      <c r="J77" s="28" t="s">
        <v>86</v>
      </c>
      <c r="K77" s="28" t="s">
        <v>86</v>
      </c>
      <c r="L77" s="28" t="s">
        <v>86</v>
      </c>
      <c r="M77" s="28" t="s">
        <v>86</v>
      </c>
    </row>
    <row r="78">
      <c r="A78" t="s">
        <v>367</v>
      </c>
      <c r="B78" s="26">
        <v>49.0</v>
      </c>
      <c r="C78" s="10" t="s">
        <v>12</v>
      </c>
      <c r="D78" s="10"/>
      <c r="E78" s="27"/>
      <c r="F78" s="27"/>
      <c r="G78" s="27"/>
      <c r="H78" s="27"/>
      <c r="I78" s="28" t="s">
        <v>85</v>
      </c>
      <c r="J78" s="28"/>
      <c r="K78" s="28"/>
      <c r="L78" s="28"/>
      <c r="M78" s="28" t="s">
        <v>86</v>
      </c>
    </row>
    <row r="79">
      <c r="A79" t="s">
        <v>368</v>
      </c>
      <c r="B79" s="41">
        <v>49.0</v>
      </c>
      <c r="C79" s="10" t="s">
        <v>12</v>
      </c>
      <c r="E79" s="29"/>
      <c r="F79" s="29"/>
      <c r="G79" s="29"/>
      <c r="H79" s="29"/>
      <c r="I79" s="29"/>
      <c r="J79" s="29"/>
      <c r="K79" s="29"/>
      <c r="L79" s="31" t="s">
        <v>85</v>
      </c>
      <c r="M79" s="31" t="s">
        <v>85</v>
      </c>
    </row>
    <row r="80">
      <c r="B80" s="42"/>
      <c r="E80" s="29"/>
      <c r="F80" s="29"/>
      <c r="G80" s="29"/>
      <c r="H80" s="29"/>
      <c r="I80" s="29"/>
      <c r="J80" s="29"/>
      <c r="K80" s="29"/>
      <c r="L80" s="29"/>
      <c r="M80" s="29"/>
    </row>
    <row r="81">
      <c r="B81" s="42"/>
      <c r="E81" s="29"/>
      <c r="F81" s="29"/>
      <c r="G81" s="29"/>
      <c r="H81" s="29"/>
      <c r="I81" s="29"/>
      <c r="J81" s="29"/>
      <c r="K81" s="29"/>
      <c r="L81" s="29"/>
      <c r="M81" s="29"/>
    </row>
    <row r="82" ht="27.75" customHeight="1">
      <c r="A82" s="40" t="s">
        <v>369</v>
      </c>
      <c r="E82" s="29"/>
      <c r="F82" s="29"/>
      <c r="G82" s="29"/>
      <c r="H82" s="29"/>
      <c r="I82" s="29"/>
      <c r="J82" s="29"/>
      <c r="K82" s="29"/>
      <c r="L82" s="29"/>
      <c r="M82" s="29"/>
    </row>
    <row r="83">
      <c r="A83" s="6" t="s">
        <v>370</v>
      </c>
      <c r="B83" s="41"/>
      <c r="C83" s="43"/>
      <c r="E83" s="29"/>
      <c r="F83" s="29"/>
      <c r="G83" s="29"/>
      <c r="H83" s="29"/>
      <c r="I83" s="29"/>
      <c r="J83" s="29"/>
      <c r="K83" s="31" t="s">
        <v>85</v>
      </c>
      <c r="L83" s="31" t="s">
        <v>85</v>
      </c>
      <c r="M83" s="31" t="s">
        <v>85</v>
      </c>
    </row>
    <row r="84">
      <c r="A84" s="6" t="s">
        <v>359</v>
      </c>
      <c r="B84" s="42"/>
      <c r="E84" s="29"/>
      <c r="F84" s="29"/>
      <c r="G84" s="29"/>
      <c r="H84" s="29"/>
      <c r="I84" s="29"/>
      <c r="J84" s="29"/>
      <c r="K84" s="31" t="s">
        <v>85</v>
      </c>
      <c r="L84" s="31" t="s">
        <v>85</v>
      </c>
      <c r="M84" s="31" t="s">
        <v>85</v>
      </c>
    </row>
    <row r="85">
      <c r="A85" s="6" t="s">
        <v>360</v>
      </c>
      <c r="B85" s="42"/>
      <c r="E85" s="29"/>
      <c r="F85" s="29"/>
      <c r="G85" s="29"/>
      <c r="H85" s="29"/>
      <c r="I85" s="29"/>
      <c r="J85" s="29"/>
      <c r="K85" s="31" t="s">
        <v>85</v>
      </c>
      <c r="L85" s="31" t="s">
        <v>85</v>
      </c>
      <c r="M85" s="31" t="s">
        <v>85</v>
      </c>
    </row>
    <row r="86">
      <c r="B86" s="42"/>
      <c r="E86" s="29"/>
      <c r="F86" s="29"/>
      <c r="G86" s="29"/>
      <c r="H86" s="29"/>
      <c r="I86" s="29"/>
      <c r="J86" s="29"/>
      <c r="K86" s="29"/>
      <c r="L86" s="29"/>
      <c r="M86" s="29"/>
    </row>
    <row r="87">
      <c r="B87" s="42"/>
      <c r="E87" s="29"/>
      <c r="F87" s="29"/>
      <c r="G87" s="29"/>
      <c r="H87" s="29"/>
      <c r="I87" s="29"/>
      <c r="J87" s="29"/>
      <c r="K87" s="29"/>
      <c r="L87" s="29"/>
      <c r="M87" s="29"/>
    </row>
    <row r="88" ht="27.75" customHeight="1">
      <c r="A88" s="40" t="s">
        <v>371</v>
      </c>
      <c r="E88" s="29"/>
      <c r="F88" s="29"/>
      <c r="G88" s="29"/>
      <c r="H88" s="29"/>
      <c r="I88" s="29"/>
      <c r="J88" s="29"/>
      <c r="K88" s="29"/>
      <c r="L88" s="29"/>
      <c r="M88" s="29"/>
    </row>
    <row r="89">
      <c r="A89" s="6" t="s">
        <v>372</v>
      </c>
      <c r="B89" s="41"/>
      <c r="C89" s="43"/>
      <c r="E89" s="29"/>
      <c r="F89" s="29"/>
      <c r="G89" s="29"/>
      <c r="H89" s="29"/>
      <c r="I89" s="29"/>
      <c r="J89" s="29"/>
      <c r="K89" s="31" t="s">
        <v>85</v>
      </c>
      <c r="L89" s="31" t="s">
        <v>85</v>
      </c>
      <c r="M89" s="31" t="s">
        <v>85</v>
      </c>
    </row>
    <row r="90">
      <c r="A90" s="6" t="s">
        <v>373</v>
      </c>
      <c r="B90" s="41"/>
      <c r="C90" s="43"/>
      <c r="E90" s="29"/>
      <c r="F90" s="29"/>
      <c r="G90" s="29"/>
      <c r="H90" s="29"/>
      <c r="I90" s="29"/>
      <c r="J90" s="29"/>
      <c r="K90" s="31" t="s">
        <v>85</v>
      </c>
      <c r="L90" s="31" t="s">
        <v>85</v>
      </c>
      <c r="M90" s="31" t="s">
        <v>85</v>
      </c>
    </row>
    <row r="91">
      <c r="A91" s="6" t="s">
        <v>374</v>
      </c>
      <c r="B91" s="41"/>
      <c r="C91" s="43"/>
      <c r="E91" s="29"/>
      <c r="F91" s="29"/>
      <c r="G91" s="29"/>
      <c r="H91" s="29"/>
      <c r="I91" s="29"/>
      <c r="J91" s="29"/>
      <c r="K91" s="31" t="s">
        <v>85</v>
      </c>
      <c r="L91" s="31" t="s">
        <v>85</v>
      </c>
      <c r="M91" s="31" t="s">
        <v>85</v>
      </c>
    </row>
    <row r="92">
      <c r="A92" t="s">
        <v>375</v>
      </c>
      <c r="B92" s="41">
        <v>29.0</v>
      </c>
      <c r="C92" s="43" t="s">
        <v>24</v>
      </c>
      <c r="E92" s="29"/>
      <c r="F92" s="29"/>
      <c r="G92" s="29"/>
      <c r="H92" s="29"/>
      <c r="I92" s="29"/>
      <c r="J92" s="29"/>
      <c r="K92" s="31" t="s">
        <v>85</v>
      </c>
      <c r="L92" s="31" t="s">
        <v>85</v>
      </c>
      <c r="M92" s="31" t="s">
        <v>85</v>
      </c>
    </row>
    <row r="93">
      <c r="A93" t="s">
        <v>376</v>
      </c>
      <c r="B93" s="41">
        <v>29.0</v>
      </c>
      <c r="C93" s="43" t="s">
        <v>24</v>
      </c>
      <c r="E93" s="29"/>
      <c r="F93" s="29"/>
      <c r="G93" s="29"/>
      <c r="H93" s="29"/>
      <c r="I93" s="29"/>
      <c r="J93" s="29"/>
      <c r="K93" s="31" t="s">
        <v>85</v>
      </c>
      <c r="L93" s="31" t="s">
        <v>85</v>
      </c>
      <c r="M93" s="31" t="s">
        <v>85</v>
      </c>
    </row>
    <row r="94">
      <c r="A94" t="s">
        <v>377</v>
      </c>
      <c r="B94" s="41">
        <v>29.0</v>
      </c>
      <c r="C94" s="43" t="s">
        <v>24</v>
      </c>
      <c r="E94" s="29"/>
      <c r="F94" s="29"/>
      <c r="G94" s="29"/>
      <c r="H94" s="29"/>
      <c r="I94" s="29"/>
      <c r="J94" s="29"/>
      <c r="K94" s="31" t="s">
        <v>85</v>
      </c>
      <c r="L94" s="31" t="s">
        <v>85</v>
      </c>
      <c r="M94" s="31" t="s">
        <v>85</v>
      </c>
    </row>
    <row r="95">
      <c r="B95" s="42"/>
      <c r="E95" s="29"/>
      <c r="F95" s="29"/>
      <c r="G95" s="29"/>
      <c r="H95" s="29"/>
      <c r="I95" s="29"/>
      <c r="J95" s="29"/>
      <c r="K95" s="29"/>
      <c r="L95" s="29"/>
      <c r="M95" s="29"/>
    </row>
    <row r="96">
      <c r="B96" s="42"/>
      <c r="E96" s="29"/>
      <c r="F96" s="29"/>
      <c r="G96" s="29"/>
      <c r="H96" s="29"/>
      <c r="I96" s="29"/>
      <c r="J96" s="29"/>
      <c r="K96" s="29"/>
      <c r="L96" s="29"/>
      <c r="M96" s="29"/>
    </row>
    <row r="97">
      <c r="B97" s="42"/>
      <c r="E97" s="29"/>
      <c r="F97" s="29"/>
      <c r="G97" s="29"/>
      <c r="H97" s="29"/>
      <c r="I97" s="29"/>
      <c r="J97" s="29"/>
      <c r="K97" s="29"/>
      <c r="L97" s="29"/>
      <c r="M97" s="29"/>
    </row>
    <row r="98">
      <c r="B98" s="42"/>
      <c r="E98" s="29"/>
      <c r="F98" s="29"/>
      <c r="G98" s="29"/>
      <c r="H98" s="29"/>
      <c r="I98" s="29"/>
      <c r="J98" s="29"/>
      <c r="K98" s="29"/>
      <c r="L98" s="29"/>
      <c r="M98" s="29"/>
    </row>
    <row r="99">
      <c r="B99" s="42"/>
      <c r="E99" s="29"/>
      <c r="F99" s="29"/>
      <c r="G99" s="29"/>
      <c r="H99" s="29"/>
      <c r="I99" s="29"/>
      <c r="J99" s="29"/>
      <c r="K99" s="29"/>
      <c r="L99" s="29"/>
      <c r="M99" s="29"/>
    </row>
    <row r="100">
      <c r="B100" s="42"/>
      <c r="E100" s="29"/>
      <c r="F100" s="29"/>
      <c r="G100" s="29"/>
      <c r="H100" s="29"/>
      <c r="I100" s="29"/>
      <c r="J100" s="29"/>
      <c r="K100" s="29"/>
      <c r="L100" s="29"/>
      <c r="M100" s="29"/>
    </row>
    <row r="101">
      <c r="B101" s="42"/>
      <c r="E101" s="29"/>
      <c r="F101" s="29"/>
      <c r="G101" s="29"/>
      <c r="H101" s="29"/>
      <c r="I101" s="29"/>
      <c r="J101" s="29"/>
      <c r="K101" s="29"/>
      <c r="L101" s="29"/>
      <c r="M101" s="29"/>
    </row>
    <row r="102">
      <c r="B102" s="42"/>
      <c r="E102" s="29"/>
      <c r="F102" s="29"/>
      <c r="G102" s="29"/>
      <c r="H102" s="29"/>
      <c r="I102" s="29"/>
      <c r="J102" s="29"/>
      <c r="K102" s="29"/>
      <c r="L102" s="29"/>
      <c r="M102" s="29"/>
    </row>
    <row r="103">
      <c r="B103" s="42"/>
      <c r="E103" s="29"/>
      <c r="F103" s="29"/>
      <c r="G103" s="29"/>
      <c r="H103" s="29"/>
      <c r="I103" s="29"/>
      <c r="J103" s="29"/>
      <c r="K103" s="29"/>
      <c r="L103" s="29"/>
      <c r="M103" s="29"/>
    </row>
    <row r="104">
      <c r="B104" s="42"/>
      <c r="E104" s="29"/>
      <c r="F104" s="29"/>
      <c r="G104" s="29"/>
      <c r="H104" s="29"/>
      <c r="I104" s="29"/>
      <c r="J104" s="29"/>
      <c r="K104" s="29"/>
      <c r="L104" s="29"/>
      <c r="M104" s="29"/>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19">
      <c r="B119" s="42"/>
    </row>
    <row r="120">
      <c r="B120" s="42"/>
    </row>
    <row r="121">
      <c r="B121" s="42"/>
    </row>
    <row r="122">
      <c r="B122" s="42"/>
    </row>
    <row r="123">
      <c r="B123" s="42"/>
    </row>
    <row r="124">
      <c r="B124" s="42"/>
    </row>
    <row r="125">
      <c r="B125" s="42"/>
    </row>
    <row r="126">
      <c r="B126" s="42"/>
    </row>
    <row r="127">
      <c r="B127" s="42"/>
    </row>
    <row r="128">
      <c r="B128" s="42"/>
    </row>
    <row r="129">
      <c r="B129" s="42"/>
    </row>
    <row r="130">
      <c r="B130" s="42"/>
    </row>
    <row r="131">
      <c r="B131" s="42"/>
    </row>
    <row r="132">
      <c r="B132" s="42"/>
    </row>
    <row r="133">
      <c r="B133" s="42"/>
    </row>
    <row r="134">
      <c r="B134" s="42"/>
    </row>
    <row r="135">
      <c r="B135" s="42"/>
    </row>
    <row r="136">
      <c r="B136"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149">
      <c r="B149" s="42"/>
    </row>
    <row r="150">
      <c r="B150" s="42"/>
    </row>
    <row r="151">
      <c r="B151" s="42"/>
    </row>
    <row r="152">
      <c r="B152" s="42"/>
    </row>
    <row r="153">
      <c r="B153" s="42"/>
    </row>
    <row r="154">
      <c r="B154" s="42"/>
    </row>
    <row r="155">
      <c r="B155" s="42"/>
    </row>
    <row r="156">
      <c r="B156" s="42"/>
    </row>
    <row r="157">
      <c r="B157" s="42"/>
    </row>
    <row r="158">
      <c r="B158" s="42"/>
    </row>
    <row r="159">
      <c r="B159" s="42"/>
    </row>
    <row r="160">
      <c r="B160" s="42"/>
    </row>
    <row r="161">
      <c r="B161" s="42"/>
    </row>
    <row r="162">
      <c r="B162" s="42"/>
    </row>
    <row r="163">
      <c r="B163" s="42"/>
    </row>
    <row r="164">
      <c r="B164" s="42"/>
    </row>
    <row r="165">
      <c r="B165" s="42"/>
    </row>
    <row r="166">
      <c r="B166" s="42"/>
    </row>
    <row r="167">
      <c r="B167" s="42"/>
    </row>
    <row r="168">
      <c r="B168" s="42"/>
    </row>
    <row r="169">
      <c r="B169" s="42"/>
    </row>
    <row r="170">
      <c r="B170" s="42"/>
    </row>
    <row r="171">
      <c r="B171" s="42"/>
    </row>
    <row r="172">
      <c r="B172" s="42"/>
    </row>
    <row r="173">
      <c r="B173" s="42"/>
    </row>
    <row r="174">
      <c r="B174" s="42"/>
    </row>
    <row r="175">
      <c r="B175" s="42"/>
    </row>
    <row r="176">
      <c r="B176" s="42"/>
    </row>
    <row r="177">
      <c r="B177" s="42"/>
    </row>
    <row r="178">
      <c r="B178" s="42"/>
    </row>
    <row r="179">
      <c r="B179" s="42"/>
    </row>
    <row r="180">
      <c r="B180" s="42"/>
    </row>
    <row r="181">
      <c r="B181" s="42"/>
    </row>
    <row r="182">
      <c r="B182" s="42"/>
    </row>
    <row r="183">
      <c r="B183" s="42"/>
    </row>
    <row r="184">
      <c r="B184" s="42"/>
    </row>
    <row r="185">
      <c r="B185" s="42"/>
    </row>
    <row r="186">
      <c r="B186" s="42"/>
    </row>
    <row r="187">
      <c r="B187" s="42"/>
    </row>
    <row r="188">
      <c r="B188" s="42"/>
    </row>
    <row r="189">
      <c r="B189" s="42"/>
    </row>
    <row r="190">
      <c r="B190" s="42"/>
    </row>
    <row r="191">
      <c r="B191" s="42"/>
    </row>
    <row r="192">
      <c r="B192" s="42"/>
    </row>
    <row r="193">
      <c r="B193" s="42"/>
    </row>
    <row r="194">
      <c r="B194" s="42"/>
    </row>
    <row r="195">
      <c r="B195" s="42"/>
    </row>
    <row r="196">
      <c r="B196" s="42"/>
    </row>
    <row r="197">
      <c r="B197" s="42"/>
    </row>
    <row r="198">
      <c r="B198" s="42"/>
    </row>
    <row r="199">
      <c r="B199" s="42"/>
    </row>
    <row r="200">
      <c r="B200" s="42"/>
    </row>
    <row r="201">
      <c r="B201" s="42"/>
    </row>
    <row r="202">
      <c r="B202" s="42"/>
    </row>
    <row r="203">
      <c r="B203" s="42"/>
    </row>
    <row r="204">
      <c r="B204" s="42"/>
    </row>
    <row r="205">
      <c r="B205" s="42"/>
    </row>
    <row r="206">
      <c r="B206" s="42"/>
    </row>
    <row r="207">
      <c r="B207" s="42"/>
    </row>
    <row r="208">
      <c r="B208" s="42"/>
    </row>
    <row r="209">
      <c r="B209" s="42"/>
    </row>
    <row r="210">
      <c r="B210" s="42"/>
    </row>
    <row r="211">
      <c r="B211" s="42"/>
    </row>
    <row r="212">
      <c r="B212" s="42"/>
    </row>
    <row r="213">
      <c r="B213" s="42"/>
    </row>
    <row r="214">
      <c r="B214" s="42"/>
    </row>
    <row r="215">
      <c r="B215" s="42"/>
    </row>
    <row r="216">
      <c r="B216" s="42"/>
    </row>
    <row r="217">
      <c r="B217" s="42"/>
    </row>
    <row r="218">
      <c r="B218" s="42"/>
    </row>
    <row r="219">
      <c r="B219" s="42"/>
    </row>
    <row r="220">
      <c r="B220" s="42"/>
    </row>
    <row r="221">
      <c r="B221" s="42"/>
    </row>
    <row r="222">
      <c r="B222" s="42"/>
    </row>
    <row r="223">
      <c r="B223" s="42"/>
    </row>
    <row r="224">
      <c r="B224" s="42"/>
    </row>
    <row r="225">
      <c r="B225" s="42"/>
    </row>
    <row r="226">
      <c r="B226" s="42"/>
    </row>
    <row r="227">
      <c r="B227" s="42"/>
    </row>
    <row r="228">
      <c r="B228" s="42"/>
    </row>
    <row r="229">
      <c r="B229" s="42"/>
    </row>
    <row r="230">
      <c r="B230" s="42"/>
    </row>
    <row r="231">
      <c r="B231" s="42"/>
    </row>
    <row r="232">
      <c r="B232" s="42"/>
    </row>
    <row r="233">
      <c r="B233" s="42"/>
    </row>
    <row r="234">
      <c r="B234" s="42"/>
    </row>
    <row r="235">
      <c r="B235" s="42"/>
    </row>
    <row r="236">
      <c r="B236" s="42"/>
    </row>
    <row r="237">
      <c r="B237" s="42"/>
    </row>
    <row r="238">
      <c r="B238" s="42"/>
    </row>
    <row r="239">
      <c r="B239" s="42"/>
    </row>
    <row r="240">
      <c r="B240" s="42"/>
    </row>
    <row r="241">
      <c r="B241" s="42"/>
    </row>
    <row r="242">
      <c r="B242" s="42"/>
    </row>
    <row r="243">
      <c r="B243" s="42"/>
    </row>
    <row r="244">
      <c r="B244" s="42"/>
    </row>
    <row r="245">
      <c r="B245" s="42"/>
    </row>
    <row r="246">
      <c r="B246" s="42"/>
    </row>
    <row r="247">
      <c r="B247" s="42"/>
    </row>
    <row r="248">
      <c r="B248" s="42"/>
    </row>
    <row r="249">
      <c r="B249" s="42"/>
    </row>
    <row r="250">
      <c r="B250" s="42"/>
    </row>
    <row r="251">
      <c r="B251" s="42"/>
    </row>
    <row r="252">
      <c r="B252" s="42"/>
    </row>
    <row r="253">
      <c r="B253" s="42"/>
    </row>
    <row r="254">
      <c r="B254" s="42"/>
    </row>
    <row r="255">
      <c r="B255" s="42"/>
    </row>
    <row r="256">
      <c r="B256" s="42"/>
    </row>
    <row r="257">
      <c r="B257" s="42"/>
    </row>
    <row r="258">
      <c r="B258" s="42"/>
    </row>
    <row r="259">
      <c r="B259" s="42"/>
    </row>
    <row r="260">
      <c r="B260" s="42"/>
    </row>
    <row r="261">
      <c r="B261" s="42"/>
    </row>
    <row r="262">
      <c r="B262" s="42"/>
    </row>
    <row r="263">
      <c r="B263" s="42"/>
    </row>
    <row r="264">
      <c r="B264" s="42"/>
    </row>
    <row r="265">
      <c r="B265" s="42"/>
    </row>
    <row r="266">
      <c r="B266" s="42"/>
    </row>
    <row r="267">
      <c r="B267" s="42"/>
    </row>
    <row r="268">
      <c r="B268" s="42"/>
    </row>
    <row r="269">
      <c r="B269" s="42"/>
    </row>
    <row r="270">
      <c r="B270" s="42"/>
    </row>
    <row r="271">
      <c r="B271" s="42"/>
    </row>
    <row r="272">
      <c r="B272" s="42"/>
    </row>
    <row r="273">
      <c r="B273" s="42"/>
    </row>
    <row r="274">
      <c r="B274" s="42"/>
    </row>
    <row r="275">
      <c r="B275" s="42"/>
    </row>
    <row r="276">
      <c r="B276" s="42"/>
    </row>
    <row r="277">
      <c r="B277" s="42"/>
    </row>
    <row r="278">
      <c r="B278" s="42"/>
    </row>
    <row r="279">
      <c r="B279" s="42"/>
    </row>
    <row r="280">
      <c r="B280" s="42"/>
    </row>
    <row r="281">
      <c r="B281" s="42"/>
    </row>
    <row r="282">
      <c r="B282" s="42"/>
    </row>
    <row r="283">
      <c r="B283" s="42"/>
    </row>
    <row r="284">
      <c r="B284" s="42"/>
    </row>
    <row r="285">
      <c r="B285" s="42"/>
    </row>
    <row r="286">
      <c r="B286" s="42"/>
    </row>
    <row r="287">
      <c r="B287" s="42"/>
    </row>
    <row r="288">
      <c r="B288" s="42"/>
    </row>
    <row r="289">
      <c r="B289" s="42"/>
    </row>
    <row r="290">
      <c r="B290" s="42"/>
    </row>
    <row r="291">
      <c r="B291" s="42"/>
    </row>
    <row r="292">
      <c r="B292" s="42"/>
    </row>
    <row r="293">
      <c r="B293" s="42"/>
    </row>
    <row r="294">
      <c r="B294" s="42"/>
    </row>
    <row r="295">
      <c r="B295" s="42"/>
    </row>
    <row r="296">
      <c r="B296" s="42"/>
    </row>
    <row r="297">
      <c r="B297" s="42"/>
    </row>
    <row r="298">
      <c r="B298"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11">
      <c r="B311" s="42"/>
    </row>
    <row r="312">
      <c r="B312" s="42"/>
    </row>
    <row r="313">
      <c r="B313" s="42"/>
    </row>
    <row r="314">
      <c r="B314" s="42"/>
    </row>
    <row r="315">
      <c r="B315" s="42"/>
    </row>
    <row r="316">
      <c r="B316" s="42"/>
    </row>
    <row r="317">
      <c r="B317" s="42"/>
    </row>
    <row r="318">
      <c r="B318" s="42"/>
    </row>
    <row r="319">
      <c r="B319" s="42"/>
    </row>
    <row r="320">
      <c r="B320" s="42"/>
    </row>
    <row r="321">
      <c r="B321" s="42"/>
    </row>
    <row r="322">
      <c r="B322" s="42"/>
    </row>
    <row r="323">
      <c r="B323" s="42"/>
    </row>
    <row r="324">
      <c r="B324" s="42"/>
    </row>
    <row r="325">
      <c r="B325" s="42"/>
    </row>
    <row r="326">
      <c r="B326" s="42"/>
    </row>
    <row r="327">
      <c r="B327" s="42"/>
    </row>
    <row r="328">
      <c r="B328" s="42"/>
    </row>
    <row r="329">
      <c r="B329" s="42"/>
    </row>
    <row r="330">
      <c r="B330" s="42"/>
    </row>
    <row r="331">
      <c r="B331" s="42"/>
    </row>
    <row r="332">
      <c r="B332" s="42"/>
    </row>
    <row r="333">
      <c r="B333" s="42"/>
    </row>
    <row r="334">
      <c r="B334" s="42"/>
    </row>
    <row r="335">
      <c r="B335" s="42"/>
    </row>
    <row r="336">
      <c r="B336" s="42"/>
    </row>
    <row r="337">
      <c r="B337" s="42"/>
    </row>
    <row r="338">
      <c r="B338" s="42"/>
    </row>
    <row r="339">
      <c r="B339" s="42"/>
    </row>
    <row r="340">
      <c r="B340" s="42"/>
    </row>
    <row r="341">
      <c r="B341" s="42"/>
    </row>
    <row r="342">
      <c r="B342" s="42"/>
    </row>
    <row r="343">
      <c r="B343"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3">
      <c r="B363" s="42"/>
    </row>
    <row r="364">
      <c r="B364" s="42"/>
    </row>
    <row r="365">
      <c r="B365" s="42"/>
    </row>
    <row r="366">
      <c r="B366" s="42"/>
    </row>
    <row r="367">
      <c r="B367" s="42"/>
    </row>
    <row r="368">
      <c r="B368" s="42"/>
    </row>
    <row r="369">
      <c r="B369" s="42"/>
    </row>
    <row r="370">
      <c r="B370" s="42"/>
    </row>
    <row r="371">
      <c r="B371" s="42"/>
    </row>
    <row r="372">
      <c r="B372" s="42"/>
    </row>
    <row r="373">
      <c r="B373" s="42"/>
    </row>
    <row r="374">
      <c r="B374" s="42"/>
    </row>
    <row r="375">
      <c r="B375" s="42"/>
    </row>
    <row r="376">
      <c r="B376" s="42"/>
    </row>
    <row r="377">
      <c r="B377" s="42"/>
    </row>
    <row r="378">
      <c r="B378" s="42"/>
    </row>
    <row r="379">
      <c r="B379" s="42"/>
    </row>
    <row r="380">
      <c r="B380" s="42"/>
    </row>
    <row r="381">
      <c r="B381" s="42"/>
    </row>
    <row r="382">
      <c r="B382" s="42"/>
    </row>
    <row r="383">
      <c r="B383" s="42"/>
    </row>
    <row r="384">
      <c r="B384" s="42"/>
    </row>
    <row r="385">
      <c r="B385" s="42"/>
    </row>
    <row r="386">
      <c r="B386" s="42"/>
    </row>
    <row r="387">
      <c r="B387" s="42"/>
    </row>
    <row r="388">
      <c r="B388" s="42"/>
    </row>
    <row r="389">
      <c r="B389" s="42"/>
    </row>
    <row r="390">
      <c r="B390" s="42"/>
    </row>
    <row r="391">
      <c r="B391" s="42"/>
    </row>
    <row r="392">
      <c r="B392" s="42"/>
    </row>
    <row r="393">
      <c r="B393" s="42"/>
    </row>
    <row r="394">
      <c r="B394" s="42"/>
    </row>
    <row r="395">
      <c r="B395" s="42"/>
    </row>
    <row r="396">
      <c r="B396" s="42"/>
    </row>
    <row r="397">
      <c r="B397" s="42"/>
    </row>
    <row r="398">
      <c r="B398" s="42"/>
    </row>
    <row r="399">
      <c r="B399" s="42"/>
    </row>
    <row r="400">
      <c r="B400" s="42"/>
    </row>
    <row r="401">
      <c r="B401" s="42"/>
    </row>
    <row r="402">
      <c r="B402" s="42"/>
    </row>
    <row r="403">
      <c r="B403" s="42"/>
    </row>
    <row r="404">
      <c r="B404" s="42"/>
    </row>
    <row r="405">
      <c r="B405" s="42"/>
    </row>
    <row r="406">
      <c r="B406" s="42"/>
    </row>
    <row r="407">
      <c r="B407" s="42"/>
    </row>
    <row r="408">
      <c r="B408" s="42"/>
    </row>
    <row r="409">
      <c r="B409" s="42"/>
    </row>
    <row r="410">
      <c r="B410" s="42"/>
    </row>
    <row r="411">
      <c r="B411" s="42"/>
    </row>
    <row r="412">
      <c r="B412" s="42"/>
    </row>
    <row r="413">
      <c r="B413" s="42"/>
    </row>
    <row r="414">
      <c r="B414" s="42"/>
    </row>
    <row r="415">
      <c r="B415" s="42"/>
    </row>
    <row r="416">
      <c r="B416" s="42"/>
    </row>
    <row r="417">
      <c r="B417" s="42"/>
    </row>
    <row r="418">
      <c r="B418" s="42"/>
    </row>
    <row r="419">
      <c r="B419" s="42"/>
    </row>
    <row r="420">
      <c r="B420" s="42"/>
    </row>
    <row r="421">
      <c r="B421" s="42"/>
    </row>
    <row r="422">
      <c r="B422" s="42"/>
    </row>
    <row r="423">
      <c r="B423" s="42"/>
    </row>
    <row r="424">
      <c r="B424" s="42"/>
    </row>
    <row r="425">
      <c r="B425" s="42"/>
    </row>
    <row r="426">
      <c r="B426" s="42"/>
    </row>
    <row r="427">
      <c r="B427" s="42"/>
    </row>
    <row r="428">
      <c r="B428" s="42"/>
    </row>
    <row r="429">
      <c r="B429" s="42"/>
    </row>
    <row r="430">
      <c r="B430" s="42"/>
    </row>
    <row r="431">
      <c r="B431" s="42"/>
    </row>
    <row r="432">
      <c r="B432" s="42"/>
    </row>
    <row r="433">
      <c r="B433" s="42"/>
    </row>
    <row r="434">
      <c r="B434" s="42"/>
    </row>
    <row r="435">
      <c r="B435" s="42"/>
    </row>
    <row r="436">
      <c r="B436" s="42"/>
    </row>
    <row r="437">
      <c r="B437" s="42"/>
    </row>
    <row r="438">
      <c r="B438" s="42"/>
    </row>
    <row r="439">
      <c r="B439" s="42"/>
    </row>
    <row r="440">
      <c r="B440" s="42"/>
    </row>
    <row r="441">
      <c r="B441" s="42"/>
    </row>
    <row r="442">
      <c r="B442" s="42"/>
    </row>
    <row r="443">
      <c r="B443" s="42"/>
    </row>
    <row r="444">
      <c r="B444" s="42"/>
    </row>
    <row r="445">
      <c r="B445" s="42"/>
    </row>
    <row r="446">
      <c r="B446" s="42"/>
    </row>
    <row r="447">
      <c r="B447" s="42"/>
    </row>
    <row r="448">
      <c r="B448" s="42"/>
    </row>
    <row r="449">
      <c r="B449" s="42"/>
    </row>
    <row r="450">
      <c r="B450" s="42"/>
    </row>
    <row r="451">
      <c r="B451" s="42"/>
    </row>
    <row r="452">
      <c r="B452" s="42"/>
    </row>
    <row r="453">
      <c r="B453" s="42"/>
    </row>
    <row r="454">
      <c r="B454" s="42"/>
    </row>
    <row r="455">
      <c r="B455" s="42"/>
    </row>
    <row r="456">
      <c r="B456" s="42"/>
    </row>
    <row r="457">
      <c r="B457" s="42"/>
    </row>
    <row r="458">
      <c r="B458" s="42"/>
    </row>
    <row r="459">
      <c r="B459" s="42"/>
    </row>
    <row r="460">
      <c r="B460" s="42"/>
    </row>
    <row r="461">
      <c r="B461" s="42"/>
    </row>
    <row r="462">
      <c r="B462" s="42"/>
    </row>
    <row r="463">
      <c r="B463" s="42"/>
    </row>
    <row r="464">
      <c r="B464" s="42"/>
    </row>
    <row r="465">
      <c r="B465" s="42"/>
    </row>
    <row r="466">
      <c r="B466" s="42"/>
    </row>
    <row r="467">
      <c r="B467" s="42"/>
    </row>
    <row r="468">
      <c r="B468" s="42"/>
    </row>
    <row r="469">
      <c r="B469" s="42"/>
    </row>
    <row r="470">
      <c r="B470" s="42"/>
    </row>
    <row r="471">
      <c r="B471" s="42"/>
    </row>
    <row r="472">
      <c r="B472" s="42"/>
    </row>
    <row r="473">
      <c r="B473" s="42"/>
    </row>
    <row r="474">
      <c r="B474" s="42"/>
    </row>
    <row r="475">
      <c r="B475" s="42"/>
    </row>
    <row r="476">
      <c r="B476" s="42"/>
    </row>
    <row r="477">
      <c r="B477" s="42"/>
    </row>
    <row r="478">
      <c r="B478" s="42"/>
    </row>
    <row r="479">
      <c r="B479" s="42"/>
    </row>
    <row r="480">
      <c r="B480" s="42"/>
    </row>
    <row r="481">
      <c r="B481" s="42"/>
    </row>
    <row r="482">
      <c r="B482" s="42"/>
    </row>
    <row r="483">
      <c r="B483" s="42"/>
    </row>
    <row r="484">
      <c r="B484" s="42"/>
    </row>
    <row r="485">
      <c r="B485" s="42"/>
    </row>
    <row r="486">
      <c r="B486" s="42"/>
    </row>
    <row r="487">
      <c r="B487" s="42"/>
    </row>
    <row r="488">
      <c r="B488" s="42"/>
    </row>
    <row r="489">
      <c r="B489" s="42"/>
    </row>
    <row r="490">
      <c r="B490" s="42"/>
    </row>
    <row r="491">
      <c r="B491" s="42"/>
    </row>
    <row r="492">
      <c r="B492" s="42"/>
    </row>
    <row r="493">
      <c r="B493" s="42"/>
    </row>
    <row r="494">
      <c r="B494" s="42"/>
    </row>
    <row r="495">
      <c r="B495" s="42"/>
    </row>
    <row r="496">
      <c r="B496" s="42"/>
    </row>
    <row r="497">
      <c r="B497" s="42"/>
    </row>
    <row r="498">
      <c r="B498" s="42"/>
    </row>
    <row r="499">
      <c r="B499" s="42"/>
    </row>
    <row r="500">
      <c r="B500" s="42"/>
    </row>
    <row r="501">
      <c r="B501" s="42"/>
    </row>
    <row r="502">
      <c r="B502" s="42"/>
    </row>
    <row r="503">
      <c r="B503" s="42"/>
    </row>
    <row r="504">
      <c r="B504" s="42"/>
    </row>
    <row r="505">
      <c r="B505" s="42"/>
    </row>
    <row r="506">
      <c r="B506" s="42"/>
    </row>
    <row r="507">
      <c r="B507" s="42"/>
    </row>
    <row r="508">
      <c r="B508" s="42"/>
    </row>
    <row r="509">
      <c r="B509" s="42"/>
    </row>
    <row r="510">
      <c r="B510" s="42"/>
    </row>
    <row r="511">
      <c r="B511" s="42"/>
    </row>
    <row r="512">
      <c r="B512" s="42"/>
    </row>
    <row r="513">
      <c r="B513" s="42"/>
    </row>
    <row r="514">
      <c r="B514" s="42"/>
    </row>
    <row r="515">
      <c r="B515" s="42"/>
    </row>
    <row r="516">
      <c r="B516" s="42"/>
    </row>
    <row r="517">
      <c r="B517" s="42"/>
    </row>
    <row r="518">
      <c r="B518" s="42"/>
    </row>
    <row r="519">
      <c r="B519" s="42"/>
    </row>
    <row r="520">
      <c r="B520" s="42"/>
    </row>
    <row r="521">
      <c r="B521" s="42"/>
    </row>
    <row r="522">
      <c r="B522" s="42"/>
    </row>
    <row r="523">
      <c r="B523" s="42"/>
    </row>
    <row r="524">
      <c r="B524" s="42"/>
    </row>
    <row r="525">
      <c r="B525" s="42"/>
    </row>
    <row r="526">
      <c r="B526" s="42"/>
    </row>
    <row r="527">
      <c r="B527" s="42"/>
    </row>
    <row r="528">
      <c r="B528" s="42"/>
    </row>
    <row r="529">
      <c r="B529" s="42"/>
    </row>
    <row r="530">
      <c r="B530" s="42"/>
    </row>
    <row r="531">
      <c r="B531" s="42"/>
    </row>
    <row r="532">
      <c r="B532" s="42"/>
    </row>
    <row r="533">
      <c r="B533" s="42"/>
    </row>
    <row r="534">
      <c r="B534" s="42"/>
    </row>
    <row r="535">
      <c r="B535" s="42"/>
    </row>
    <row r="536">
      <c r="B536" s="42"/>
    </row>
    <row r="537">
      <c r="B537" s="42"/>
    </row>
    <row r="538">
      <c r="B538" s="42"/>
    </row>
    <row r="539">
      <c r="B539" s="42"/>
    </row>
    <row r="540">
      <c r="B540" s="42"/>
    </row>
    <row r="541">
      <c r="B541" s="42"/>
    </row>
    <row r="542">
      <c r="B542" s="42"/>
    </row>
    <row r="543">
      <c r="B543" s="42"/>
    </row>
    <row r="544">
      <c r="B544" s="42"/>
    </row>
    <row r="545">
      <c r="B545" s="42"/>
    </row>
    <row r="546">
      <c r="B546" s="42"/>
    </row>
    <row r="547">
      <c r="B547" s="42"/>
    </row>
    <row r="548">
      <c r="B548" s="42"/>
    </row>
    <row r="549">
      <c r="B549" s="42"/>
    </row>
    <row r="550">
      <c r="B550" s="42"/>
    </row>
    <row r="551">
      <c r="B551" s="42"/>
    </row>
    <row r="552">
      <c r="B552" s="42"/>
    </row>
    <row r="553">
      <c r="B553" s="42"/>
    </row>
    <row r="554">
      <c r="B554" s="42"/>
    </row>
    <row r="555">
      <c r="B555" s="42"/>
    </row>
    <row r="556">
      <c r="B556" s="42"/>
    </row>
    <row r="557">
      <c r="B557" s="42"/>
    </row>
    <row r="558">
      <c r="B558" s="42"/>
    </row>
    <row r="559">
      <c r="B559" s="42"/>
    </row>
    <row r="560">
      <c r="B560" s="42"/>
    </row>
    <row r="561">
      <c r="B561" s="42"/>
    </row>
    <row r="562">
      <c r="B562" s="42"/>
    </row>
    <row r="563">
      <c r="B563" s="42"/>
    </row>
    <row r="564">
      <c r="B564" s="42"/>
    </row>
    <row r="565">
      <c r="B565" s="42"/>
    </row>
    <row r="566">
      <c r="B566" s="42"/>
    </row>
    <row r="567">
      <c r="B567" s="42"/>
    </row>
    <row r="568">
      <c r="B568" s="42"/>
    </row>
    <row r="569">
      <c r="B569" s="42"/>
    </row>
    <row r="570">
      <c r="B570" s="42"/>
    </row>
    <row r="571">
      <c r="B571" s="42"/>
    </row>
    <row r="572">
      <c r="B572" s="42"/>
    </row>
    <row r="573">
      <c r="B573" s="42"/>
    </row>
    <row r="574">
      <c r="B574" s="42"/>
    </row>
    <row r="575">
      <c r="B575" s="42"/>
    </row>
    <row r="576">
      <c r="B576" s="42"/>
    </row>
    <row r="577">
      <c r="B577" s="42"/>
    </row>
    <row r="578">
      <c r="B578" s="42"/>
    </row>
    <row r="579">
      <c r="B579" s="42"/>
    </row>
    <row r="580">
      <c r="B580" s="42"/>
    </row>
    <row r="581">
      <c r="B581" s="42"/>
    </row>
    <row r="582">
      <c r="B582" s="42"/>
    </row>
    <row r="583">
      <c r="B583" s="42"/>
    </row>
    <row r="584">
      <c r="B584" s="42"/>
    </row>
    <row r="585">
      <c r="B585" s="42"/>
    </row>
    <row r="586">
      <c r="B586" s="42"/>
    </row>
    <row r="587">
      <c r="B587" s="42"/>
    </row>
    <row r="588">
      <c r="B588" s="42"/>
    </row>
    <row r="589">
      <c r="B589" s="42"/>
    </row>
    <row r="590">
      <c r="B590" s="42"/>
    </row>
    <row r="591">
      <c r="B591" s="42"/>
    </row>
    <row r="592">
      <c r="B592" s="42"/>
    </row>
    <row r="593">
      <c r="B593" s="42"/>
    </row>
    <row r="594">
      <c r="B594" s="42"/>
    </row>
    <row r="595">
      <c r="B595" s="42"/>
    </row>
    <row r="596">
      <c r="B596" s="42"/>
    </row>
    <row r="597">
      <c r="B597" s="42"/>
    </row>
    <row r="598">
      <c r="B598" s="42"/>
    </row>
    <row r="599">
      <c r="B599" s="42"/>
    </row>
    <row r="600">
      <c r="B600" s="42"/>
    </row>
    <row r="601">
      <c r="B601" s="42"/>
    </row>
    <row r="602">
      <c r="B602" s="42"/>
    </row>
    <row r="603">
      <c r="B603" s="42"/>
    </row>
    <row r="604">
      <c r="B604" s="42"/>
    </row>
    <row r="605">
      <c r="B605" s="42"/>
    </row>
    <row r="606">
      <c r="B606" s="42"/>
    </row>
    <row r="607">
      <c r="B607" s="42"/>
    </row>
    <row r="608">
      <c r="B608" s="42"/>
    </row>
    <row r="609">
      <c r="B609" s="42"/>
    </row>
    <row r="610">
      <c r="B610" s="42"/>
    </row>
    <row r="611">
      <c r="B611" s="42"/>
    </row>
    <row r="612">
      <c r="B612" s="42"/>
    </row>
    <row r="613">
      <c r="B613" s="42"/>
    </row>
    <row r="614">
      <c r="B614" s="42"/>
    </row>
    <row r="615">
      <c r="B615" s="42"/>
    </row>
    <row r="616">
      <c r="B616" s="42"/>
    </row>
    <row r="617">
      <c r="B617" s="42"/>
    </row>
    <row r="618">
      <c r="B618" s="42"/>
    </row>
    <row r="619">
      <c r="B619" s="42"/>
    </row>
    <row r="620">
      <c r="B620" s="42"/>
    </row>
    <row r="621">
      <c r="B621" s="42"/>
    </row>
    <row r="622">
      <c r="B622" s="42"/>
    </row>
    <row r="623">
      <c r="B623" s="42"/>
    </row>
    <row r="624">
      <c r="B624" s="42"/>
    </row>
    <row r="625">
      <c r="B625" s="42"/>
    </row>
    <row r="626">
      <c r="B626" s="42"/>
    </row>
    <row r="627">
      <c r="B627" s="42"/>
    </row>
    <row r="628">
      <c r="B628" s="42"/>
    </row>
    <row r="629">
      <c r="B629" s="42"/>
    </row>
    <row r="630">
      <c r="B630" s="42"/>
    </row>
    <row r="631">
      <c r="B631" s="42"/>
    </row>
    <row r="632">
      <c r="B632" s="42"/>
    </row>
    <row r="633">
      <c r="B633" s="42"/>
    </row>
    <row r="634">
      <c r="B634" s="42"/>
    </row>
    <row r="635">
      <c r="B635" s="42"/>
    </row>
    <row r="636">
      <c r="B636" s="42"/>
    </row>
    <row r="637">
      <c r="B637" s="42"/>
    </row>
    <row r="638">
      <c r="B638" s="42"/>
    </row>
    <row r="639">
      <c r="B639" s="42"/>
    </row>
    <row r="640">
      <c r="B640" s="42"/>
    </row>
    <row r="641">
      <c r="B641" s="42"/>
    </row>
    <row r="642">
      <c r="B642" s="42"/>
    </row>
    <row r="643">
      <c r="B643" s="42"/>
    </row>
    <row r="644">
      <c r="B644" s="42"/>
    </row>
    <row r="645">
      <c r="B645" s="42"/>
    </row>
    <row r="646">
      <c r="B646" s="42"/>
    </row>
    <row r="647">
      <c r="B647" s="42"/>
    </row>
    <row r="648">
      <c r="B648" s="42"/>
    </row>
    <row r="649">
      <c r="B649" s="42"/>
    </row>
    <row r="650">
      <c r="B650" s="42"/>
    </row>
    <row r="651">
      <c r="B651" s="42"/>
    </row>
    <row r="652">
      <c r="B652" s="42"/>
    </row>
    <row r="653">
      <c r="B653" s="42"/>
    </row>
    <row r="654">
      <c r="B654" s="42"/>
    </row>
    <row r="655">
      <c r="B655" s="42"/>
    </row>
    <row r="656">
      <c r="B656" s="42"/>
    </row>
    <row r="657">
      <c r="B657" s="42"/>
    </row>
    <row r="658">
      <c r="B658" s="42"/>
    </row>
    <row r="659">
      <c r="B659" s="42"/>
    </row>
    <row r="660">
      <c r="B660" s="42"/>
    </row>
    <row r="661">
      <c r="B661" s="42"/>
    </row>
    <row r="662">
      <c r="B662" s="42"/>
    </row>
    <row r="663">
      <c r="B663" s="42"/>
    </row>
    <row r="664">
      <c r="B664" s="42"/>
    </row>
    <row r="665">
      <c r="B665" s="42"/>
    </row>
    <row r="666">
      <c r="B666" s="42"/>
    </row>
    <row r="667">
      <c r="B667" s="42"/>
    </row>
    <row r="668">
      <c r="B668" s="42"/>
    </row>
    <row r="669">
      <c r="B669" s="42"/>
    </row>
    <row r="670">
      <c r="B670" s="42"/>
    </row>
    <row r="671">
      <c r="B671" s="42"/>
    </row>
    <row r="672">
      <c r="B672" s="42"/>
    </row>
    <row r="673">
      <c r="B673" s="42"/>
    </row>
    <row r="674">
      <c r="B674" s="42"/>
    </row>
    <row r="675">
      <c r="B675" s="42"/>
    </row>
    <row r="676">
      <c r="B676" s="42"/>
    </row>
    <row r="677">
      <c r="B677" s="42"/>
    </row>
    <row r="678">
      <c r="B678" s="42"/>
    </row>
    <row r="679">
      <c r="B679" s="42"/>
    </row>
    <row r="680">
      <c r="B680" s="42"/>
    </row>
    <row r="681">
      <c r="B681" s="42"/>
    </row>
    <row r="682">
      <c r="B682" s="42"/>
    </row>
    <row r="683">
      <c r="B683" s="42"/>
    </row>
    <row r="684">
      <c r="B684" s="42"/>
    </row>
    <row r="685">
      <c r="B685" s="42"/>
    </row>
    <row r="686">
      <c r="B686" s="42"/>
    </row>
    <row r="687">
      <c r="B687" s="42"/>
    </row>
    <row r="688">
      <c r="B688" s="42"/>
    </row>
    <row r="689">
      <c r="B689" s="42"/>
    </row>
    <row r="690">
      <c r="B690" s="42"/>
    </row>
    <row r="691">
      <c r="B691" s="42"/>
    </row>
    <row r="692">
      <c r="B692" s="42"/>
    </row>
    <row r="693">
      <c r="B693" s="42"/>
    </row>
    <row r="694">
      <c r="B694" s="42"/>
    </row>
    <row r="695">
      <c r="B695" s="42"/>
    </row>
    <row r="696">
      <c r="B696" s="42"/>
    </row>
    <row r="697">
      <c r="B697" s="42"/>
    </row>
    <row r="698">
      <c r="B698" s="42"/>
    </row>
    <row r="699">
      <c r="B699" s="42"/>
    </row>
    <row r="700">
      <c r="B700" s="42"/>
    </row>
    <row r="701">
      <c r="B701" s="42"/>
    </row>
    <row r="702">
      <c r="B702" s="42"/>
    </row>
    <row r="703">
      <c r="B703" s="42"/>
    </row>
    <row r="704">
      <c r="B704" s="42"/>
    </row>
    <row r="705">
      <c r="B705" s="42"/>
    </row>
    <row r="706">
      <c r="B706" s="42"/>
    </row>
    <row r="707">
      <c r="B707" s="42"/>
    </row>
    <row r="708">
      <c r="B708" s="42"/>
    </row>
    <row r="709">
      <c r="B709" s="42"/>
    </row>
    <row r="710">
      <c r="B710" s="42"/>
    </row>
    <row r="711">
      <c r="B711" s="42"/>
    </row>
    <row r="712">
      <c r="B712" s="42"/>
    </row>
    <row r="713">
      <c r="B713" s="42"/>
    </row>
    <row r="714">
      <c r="B714" s="42"/>
    </row>
    <row r="715">
      <c r="B715" s="42"/>
    </row>
    <row r="716">
      <c r="B716" s="42"/>
    </row>
    <row r="717">
      <c r="B717" s="42"/>
    </row>
    <row r="718">
      <c r="B718" s="42"/>
    </row>
    <row r="719">
      <c r="B719" s="42"/>
    </row>
    <row r="720">
      <c r="B720" s="42"/>
    </row>
    <row r="721">
      <c r="B721" s="42"/>
    </row>
    <row r="722">
      <c r="B722" s="42"/>
    </row>
    <row r="723">
      <c r="B723" s="42"/>
    </row>
    <row r="724">
      <c r="B724" s="42"/>
    </row>
    <row r="725">
      <c r="B725" s="42"/>
    </row>
    <row r="726">
      <c r="B726" s="42"/>
    </row>
    <row r="727">
      <c r="B727" s="42"/>
    </row>
    <row r="728">
      <c r="B728" s="42"/>
    </row>
    <row r="729">
      <c r="B729" s="42"/>
    </row>
    <row r="730">
      <c r="B730" s="42"/>
    </row>
    <row r="731">
      <c r="B731" s="42"/>
    </row>
    <row r="732">
      <c r="B732" s="42"/>
    </row>
    <row r="733">
      <c r="B733" s="42"/>
    </row>
    <row r="734">
      <c r="B734" s="42"/>
    </row>
    <row r="735">
      <c r="B735" s="42"/>
    </row>
    <row r="736">
      <c r="B736" s="42"/>
    </row>
    <row r="737">
      <c r="B737" s="42"/>
    </row>
    <row r="738">
      <c r="B738" s="42"/>
    </row>
    <row r="739">
      <c r="B739" s="42"/>
    </row>
    <row r="740">
      <c r="B740" s="42"/>
    </row>
    <row r="741">
      <c r="B741" s="42"/>
    </row>
    <row r="742">
      <c r="B742" s="42"/>
    </row>
    <row r="743">
      <c r="B743" s="42"/>
    </row>
    <row r="744">
      <c r="B744" s="42"/>
    </row>
    <row r="745">
      <c r="B745" s="42"/>
    </row>
    <row r="746">
      <c r="B746" s="42"/>
    </row>
    <row r="747">
      <c r="B747" s="42"/>
    </row>
    <row r="748">
      <c r="B748" s="42"/>
    </row>
    <row r="749">
      <c r="B749" s="42"/>
    </row>
    <row r="750">
      <c r="B750" s="42"/>
    </row>
    <row r="751">
      <c r="B751" s="42"/>
    </row>
    <row r="752">
      <c r="B752" s="42"/>
    </row>
    <row r="753">
      <c r="B753" s="42"/>
    </row>
    <row r="754">
      <c r="B754" s="42"/>
    </row>
    <row r="755">
      <c r="B755" s="42"/>
    </row>
    <row r="756">
      <c r="B756" s="42"/>
    </row>
    <row r="757">
      <c r="B757" s="42"/>
    </row>
    <row r="758">
      <c r="B758" s="42"/>
    </row>
    <row r="759">
      <c r="B759" s="42"/>
    </row>
    <row r="760">
      <c r="B760" s="42"/>
    </row>
    <row r="761">
      <c r="B761" s="42"/>
    </row>
    <row r="762">
      <c r="B762" s="42"/>
    </row>
    <row r="763">
      <c r="B763" s="42"/>
    </row>
    <row r="764">
      <c r="B764" s="42"/>
    </row>
    <row r="765">
      <c r="B765" s="42"/>
    </row>
    <row r="766">
      <c r="B766" s="42"/>
    </row>
    <row r="767">
      <c r="B767" s="42"/>
    </row>
    <row r="768">
      <c r="B768" s="42"/>
    </row>
    <row r="769">
      <c r="B769" s="42"/>
    </row>
    <row r="770">
      <c r="B770" s="42"/>
    </row>
    <row r="771">
      <c r="B771" s="42"/>
    </row>
    <row r="772">
      <c r="B772" s="42"/>
    </row>
    <row r="773">
      <c r="B773" s="42"/>
    </row>
    <row r="774">
      <c r="B774" s="42"/>
    </row>
    <row r="775">
      <c r="B775" s="42"/>
    </row>
    <row r="776">
      <c r="B776" s="42"/>
    </row>
    <row r="777">
      <c r="B777" s="42"/>
    </row>
    <row r="778">
      <c r="B778" s="42"/>
    </row>
    <row r="779">
      <c r="B779" s="42"/>
    </row>
    <row r="780">
      <c r="B780" s="42"/>
    </row>
    <row r="781">
      <c r="B781" s="42"/>
    </row>
    <row r="782">
      <c r="B782" s="42"/>
    </row>
    <row r="783">
      <c r="B783" s="42"/>
    </row>
    <row r="784">
      <c r="B784" s="42"/>
    </row>
    <row r="785">
      <c r="B785" s="42"/>
    </row>
    <row r="786">
      <c r="B786" s="42"/>
    </row>
    <row r="787">
      <c r="B787" s="42"/>
    </row>
    <row r="788">
      <c r="B788" s="42"/>
    </row>
    <row r="789">
      <c r="B789" s="42"/>
    </row>
    <row r="790">
      <c r="B790" s="42"/>
    </row>
    <row r="791">
      <c r="B791" s="42"/>
    </row>
    <row r="792">
      <c r="B792" s="42"/>
    </row>
    <row r="793">
      <c r="B793" s="42"/>
    </row>
    <row r="794">
      <c r="B794" s="42"/>
    </row>
    <row r="795">
      <c r="B795" s="42"/>
    </row>
    <row r="796">
      <c r="B796" s="42"/>
    </row>
    <row r="797">
      <c r="B797" s="42"/>
    </row>
    <row r="798">
      <c r="B798" s="42"/>
    </row>
    <row r="799">
      <c r="B799" s="42"/>
    </row>
    <row r="800">
      <c r="B800" s="42"/>
    </row>
    <row r="801">
      <c r="B801" s="42"/>
    </row>
    <row r="802">
      <c r="B802" s="42"/>
    </row>
    <row r="803">
      <c r="B803" s="42"/>
    </row>
    <row r="804">
      <c r="B804" s="42"/>
    </row>
    <row r="805">
      <c r="B805" s="42"/>
    </row>
    <row r="806">
      <c r="B806" s="42"/>
    </row>
    <row r="807">
      <c r="B807" s="42"/>
    </row>
    <row r="808">
      <c r="B808" s="42"/>
    </row>
    <row r="809">
      <c r="B809" s="42"/>
    </row>
    <row r="810">
      <c r="B810" s="42"/>
    </row>
    <row r="811">
      <c r="B811" s="42"/>
    </row>
    <row r="812">
      <c r="B812" s="42"/>
    </row>
    <row r="813">
      <c r="B813" s="42"/>
    </row>
    <row r="814">
      <c r="B814" s="42"/>
    </row>
    <row r="815">
      <c r="B815" s="42"/>
    </row>
    <row r="816">
      <c r="B816" s="42"/>
    </row>
    <row r="817">
      <c r="B817" s="42"/>
    </row>
    <row r="818">
      <c r="B818" s="42"/>
    </row>
    <row r="819">
      <c r="B819" s="42"/>
    </row>
    <row r="820">
      <c r="B820" s="42"/>
    </row>
    <row r="821">
      <c r="B821" s="42"/>
    </row>
    <row r="822">
      <c r="B822" s="42"/>
    </row>
    <row r="823">
      <c r="B823" s="42"/>
    </row>
    <row r="824">
      <c r="B824" s="42"/>
    </row>
    <row r="825">
      <c r="B825" s="42"/>
    </row>
    <row r="826">
      <c r="B826" s="42"/>
    </row>
    <row r="827">
      <c r="B827" s="42"/>
    </row>
    <row r="828">
      <c r="B828" s="42"/>
    </row>
    <row r="829">
      <c r="B829" s="42"/>
    </row>
    <row r="830">
      <c r="B830" s="42"/>
    </row>
    <row r="831">
      <c r="B831" s="42"/>
    </row>
    <row r="832">
      <c r="B832" s="42"/>
    </row>
    <row r="833">
      <c r="B833" s="42"/>
    </row>
    <row r="834">
      <c r="B834" s="42"/>
    </row>
    <row r="835">
      <c r="B835" s="42"/>
    </row>
    <row r="836">
      <c r="B836" s="42"/>
    </row>
    <row r="837">
      <c r="B837" s="42"/>
    </row>
    <row r="838">
      <c r="B838" s="42"/>
    </row>
    <row r="839">
      <c r="B839" s="42"/>
    </row>
    <row r="840">
      <c r="B840" s="42"/>
    </row>
    <row r="841">
      <c r="B841" s="42"/>
    </row>
    <row r="842">
      <c r="B842" s="42"/>
    </row>
    <row r="843">
      <c r="B843" s="42"/>
    </row>
    <row r="844">
      <c r="B844" s="42"/>
    </row>
    <row r="845">
      <c r="B845" s="42"/>
    </row>
    <row r="846">
      <c r="B846" s="42"/>
    </row>
    <row r="847">
      <c r="B847" s="42"/>
    </row>
    <row r="848">
      <c r="B848" s="42"/>
    </row>
    <row r="849">
      <c r="B849" s="42"/>
    </row>
    <row r="850">
      <c r="B850" s="42"/>
    </row>
    <row r="851">
      <c r="B851" s="42"/>
    </row>
    <row r="852">
      <c r="B852" s="42"/>
    </row>
    <row r="853">
      <c r="B853" s="42"/>
    </row>
    <row r="854">
      <c r="B854" s="42"/>
    </row>
    <row r="855">
      <c r="B855" s="42"/>
    </row>
    <row r="856">
      <c r="B856" s="42"/>
    </row>
    <row r="857">
      <c r="B857" s="42"/>
    </row>
    <row r="858">
      <c r="B858" s="42"/>
    </row>
    <row r="859">
      <c r="B859" s="42"/>
    </row>
    <row r="860">
      <c r="B860" s="42"/>
    </row>
    <row r="861">
      <c r="B861" s="42"/>
    </row>
    <row r="862">
      <c r="B862" s="42"/>
    </row>
    <row r="863">
      <c r="B863" s="42"/>
    </row>
    <row r="864">
      <c r="B864" s="42"/>
    </row>
    <row r="865">
      <c r="B865" s="42"/>
    </row>
    <row r="866">
      <c r="B866" s="42"/>
    </row>
    <row r="867">
      <c r="B867" s="42"/>
    </row>
    <row r="868">
      <c r="B868" s="42"/>
    </row>
    <row r="869">
      <c r="B869" s="42"/>
    </row>
    <row r="870">
      <c r="B870" s="42"/>
    </row>
    <row r="871">
      <c r="B871" s="42"/>
    </row>
    <row r="872">
      <c r="B872" s="42"/>
    </row>
    <row r="873">
      <c r="B873" s="42"/>
    </row>
    <row r="874">
      <c r="B874" s="42"/>
    </row>
    <row r="875">
      <c r="B875" s="42"/>
    </row>
    <row r="876">
      <c r="B876" s="42"/>
    </row>
    <row r="877">
      <c r="B877" s="42"/>
    </row>
    <row r="878">
      <c r="B878" s="42"/>
    </row>
    <row r="879">
      <c r="B879" s="42"/>
    </row>
    <row r="880">
      <c r="B880" s="42"/>
    </row>
    <row r="881">
      <c r="B881" s="42"/>
    </row>
    <row r="882">
      <c r="B882" s="42"/>
    </row>
    <row r="883">
      <c r="B883" s="42"/>
    </row>
    <row r="884">
      <c r="B884" s="42"/>
    </row>
    <row r="885">
      <c r="B885" s="42"/>
    </row>
    <row r="886">
      <c r="B886" s="42"/>
    </row>
    <row r="887">
      <c r="B887" s="42"/>
    </row>
    <row r="888">
      <c r="B888" s="42"/>
    </row>
    <row r="889">
      <c r="B889" s="42"/>
    </row>
    <row r="890">
      <c r="B890" s="42"/>
    </row>
    <row r="891">
      <c r="B891" s="42"/>
    </row>
    <row r="892">
      <c r="B892" s="42"/>
    </row>
    <row r="893">
      <c r="B893" s="42"/>
    </row>
    <row r="894">
      <c r="B894" s="42"/>
    </row>
    <row r="895">
      <c r="B895" s="42"/>
    </row>
    <row r="896">
      <c r="B896" s="42"/>
    </row>
    <row r="897">
      <c r="B897" s="42"/>
    </row>
    <row r="898">
      <c r="B898" s="42"/>
    </row>
    <row r="899">
      <c r="B899" s="42"/>
    </row>
    <row r="900">
      <c r="B900" s="42"/>
    </row>
    <row r="901">
      <c r="B901" s="42"/>
    </row>
    <row r="902">
      <c r="B902" s="42"/>
    </row>
    <row r="903">
      <c r="B903" s="42"/>
    </row>
    <row r="904">
      <c r="B904" s="42"/>
    </row>
    <row r="905">
      <c r="B905" s="42"/>
    </row>
    <row r="906">
      <c r="B906" s="42"/>
    </row>
    <row r="907">
      <c r="B907" s="42"/>
    </row>
    <row r="908">
      <c r="B908" s="42"/>
    </row>
    <row r="909">
      <c r="B909" s="42"/>
    </row>
    <row r="910">
      <c r="B910" s="42"/>
    </row>
    <row r="911">
      <c r="B911" s="42"/>
    </row>
    <row r="912">
      <c r="B912" s="42"/>
    </row>
    <row r="913">
      <c r="B913" s="42"/>
    </row>
    <row r="914">
      <c r="B914" s="42"/>
    </row>
    <row r="915">
      <c r="B915" s="42"/>
    </row>
    <row r="916">
      <c r="B916" s="42"/>
    </row>
    <row r="917">
      <c r="B917" s="42"/>
    </row>
    <row r="918">
      <c r="B918" s="42"/>
    </row>
    <row r="919">
      <c r="B919" s="42"/>
    </row>
    <row r="920">
      <c r="B920" s="42"/>
    </row>
    <row r="921">
      <c r="B921" s="42"/>
    </row>
    <row r="922">
      <c r="B922" s="42"/>
    </row>
    <row r="923">
      <c r="B923" s="42"/>
    </row>
    <row r="924">
      <c r="B924" s="42"/>
    </row>
    <row r="925">
      <c r="B925" s="42"/>
    </row>
    <row r="926">
      <c r="B926" s="42"/>
    </row>
    <row r="927">
      <c r="B927" s="42"/>
    </row>
    <row r="928">
      <c r="B928" s="42"/>
    </row>
    <row r="929">
      <c r="B929" s="42"/>
    </row>
    <row r="930">
      <c r="B930" s="42"/>
    </row>
    <row r="931">
      <c r="B931" s="42"/>
    </row>
    <row r="932">
      <c r="B932" s="42"/>
    </row>
    <row r="933">
      <c r="B933" s="42"/>
    </row>
    <row r="934">
      <c r="B934" s="42"/>
    </row>
    <row r="935">
      <c r="B935" s="42"/>
    </row>
    <row r="936">
      <c r="B936" s="42"/>
    </row>
    <row r="937">
      <c r="B937" s="42"/>
    </row>
    <row r="938">
      <c r="B938" s="42"/>
    </row>
    <row r="939">
      <c r="B939" s="42"/>
    </row>
    <row r="940">
      <c r="B940" s="42"/>
    </row>
    <row r="941">
      <c r="B941" s="42"/>
    </row>
    <row r="942">
      <c r="B942" s="42"/>
    </row>
    <row r="943">
      <c r="B943" s="42"/>
    </row>
    <row r="944">
      <c r="B944" s="42"/>
    </row>
    <row r="945">
      <c r="B945" s="42"/>
    </row>
    <row r="946">
      <c r="B946" s="42"/>
    </row>
    <row r="947">
      <c r="B947" s="42"/>
    </row>
    <row r="948">
      <c r="B948" s="42"/>
    </row>
    <row r="949">
      <c r="B949" s="42"/>
    </row>
    <row r="950">
      <c r="B950" s="42"/>
    </row>
    <row r="951">
      <c r="B951" s="42"/>
    </row>
    <row r="952">
      <c r="B952" s="42"/>
    </row>
    <row r="953">
      <c r="B953" s="42"/>
    </row>
    <row r="954">
      <c r="B954" s="42"/>
    </row>
    <row r="955">
      <c r="B955" s="42"/>
    </row>
    <row r="956">
      <c r="B956" s="42"/>
    </row>
    <row r="957">
      <c r="B957" s="42"/>
    </row>
    <row r="958">
      <c r="B958" s="42"/>
    </row>
    <row r="959">
      <c r="B959" s="42"/>
    </row>
    <row r="960">
      <c r="B960" s="42"/>
    </row>
    <row r="961">
      <c r="B961" s="42"/>
    </row>
    <row r="962">
      <c r="B962" s="42"/>
    </row>
    <row r="963">
      <c r="B963" s="42"/>
    </row>
    <row r="964">
      <c r="B964" s="42"/>
    </row>
    <row r="965">
      <c r="B965" s="42"/>
    </row>
    <row r="966">
      <c r="B966" s="42"/>
    </row>
    <row r="967">
      <c r="B967" s="42"/>
    </row>
    <row r="968">
      <c r="B968" s="42"/>
    </row>
    <row r="969">
      <c r="B969" s="42"/>
    </row>
    <row r="970">
      <c r="B970" s="42"/>
    </row>
    <row r="971">
      <c r="B971" s="42"/>
    </row>
    <row r="972">
      <c r="B972" s="42"/>
    </row>
    <row r="973">
      <c r="B973" s="42"/>
    </row>
    <row r="974">
      <c r="B974" s="42"/>
    </row>
    <row r="975">
      <c r="B975" s="42"/>
    </row>
    <row r="976">
      <c r="B976" s="42"/>
    </row>
    <row r="977">
      <c r="B977" s="42"/>
    </row>
    <row r="978">
      <c r="B978" s="42"/>
    </row>
    <row r="979">
      <c r="B979" s="42"/>
    </row>
    <row r="980">
      <c r="B980" s="42"/>
    </row>
    <row r="981">
      <c r="B981" s="42"/>
    </row>
    <row r="982">
      <c r="B982" s="42"/>
    </row>
    <row r="983">
      <c r="B983" s="42"/>
    </row>
    <row r="984">
      <c r="B984" s="42"/>
    </row>
    <row r="985">
      <c r="B985" s="42"/>
    </row>
    <row r="986">
      <c r="B986" s="42"/>
    </row>
    <row r="987">
      <c r="B987" s="42"/>
    </row>
    <row r="988">
      <c r="B988" s="42"/>
    </row>
    <row r="989">
      <c r="B989" s="42"/>
    </row>
    <row r="990">
      <c r="B990" s="42"/>
    </row>
    <row r="991">
      <c r="B991" s="42"/>
    </row>
    <row r="992">
      <c r="B992" s="42"/>
    </row>
    <row r="993">
      <c r="B993" s="42"/>
    </row>
    <row r="994">
      <c r="B994" s="42"/>
    </row>
    <row r="995">
      <c r="B995" s="42"/>
    </row>
    <row r="996">
      <c r="B996" s="42"/>
    </row>
    <row r="997">
      <c r="B997" s="42"/>
    </row>
    <row r="998">
      <c r="B998" s="42"/>
    </row>
    <row r="999">
      <c r="B999" s="42"/>
    </row>
    <row r="1000">
      <c r="B1000" s="42"/>
    </row>
    <row r="1001">
      <c r="B1001" s="42"/>
    </row>
    <row r="1002">
      <c r="B1002" s="42"/>
    </row>
    <row r="1003">
      <c r="B1003" s="42"/>
    </row>
    <row r="1004">
      <c r="B1004" s="42"/>
    </row>
    <row r="1005">
      <c r="B1005" s="42"/>
    </row>
    <row r="1006">
      <c r="B1006" s="42"/>
    </row>
    <row r="1007">
      <c r="B1007" s="42"/>
    </row>
    <row r="1008">
      <c r="B1008" s="42"/>
    </row>
    <row r="1009">
      <c r="B1009" s="42"/>
    </row>
    <row r="1010">
      <c r="B1010" s="42"/>
    </row>
    <row r="1011">
      <c r="B1011" s="42"/>
    </row>
    <row r="1012">
      <c r="B1012" s="42"/>
    </row>
    <row r="1013">
      <c r="B1013" s="42"/>
    </row>
    <row r="1014">
      <c r="B1014" s="42"/>
    </row>
    <row r="1015">
      <c r="B1015" s="42"/>
    </row>
    <row r="1016">
      <c r="B1016" s="42"/>
    </row>
    <row r="1017">
      <c r="B1017" s="42"/>
    </row>
    <row r="1018">
      <c r="B1018" s="42"/>
    </row>
    <row r="1019">
      <c r="B1019" s="42"/>
    </row>
    <row r="1020">
      <c r="B1020" s="42"/>
    </row>
    <row r="1021">
      <c r="B1021" s="42"/>
    </row>
    <row r="1022">
      <c r="B1022" s="42"/>
    </row>
    <row r="1023">
      <c r="B1023" s="42"/>
    </row>
  </sheetData>
  <mergeCells count="3">
    <mergeCell ref="A2:C2"/>
    <mergeCell ref="A82:C82"/>
    <mergeCell ref="A88:C88"/>
  </mergeCells>
  <conditionalFormatting sqref="E1:M1023">
    <cfRule type="expression" dxfId="1" priority="1">
      <formula>E1="n"</formula>
    </cfRule>
  </conditionalFormatting>
  <conditionalFormatting sqref="E1:M1023">
    <cfRule type="expression" dxfId="2" priority="2">
      <formula>E1="x"</formula>
    </cfRule>
  </conditionalFormatting>
  <conditionalFormatting sqref="E1:M1023">
    <cfRule type="expression" dxfId="3" priority="3">
      <formula>E1="s"</formula>
    </cfRule>
  </conditionalFormatting>
  <conditionalFormatting sqref="E1:M1023">
    <cfRule type="expression" dxfId="0" priority="4">
      <formula>E1="o"</formula>
    </cfRule>
  </conditionalFormatting>
  <conditionalFormatting sqref="A3:A79 A83:A85 A89:A94">
    <cfRule type="expression" dxfId="7" priority="5">
      <formula>COUNTIF(J3:M3,"n")</formula>
    </cfRule>
  </conditionalFormatting>
  <conditionalFormatting sqref="A3:A79 A83:A85 A89:A94">
    <cfRule type="expression" dxfId="5" priority="6">
      <formula>COUNTA($J3:$M3)</formula>
    </cfRule>
  </conditionalFormatting>
  <conditionalFormatting sqref="A3:A79 A83:A85 A89:A94">
    <cfRule type="expression" dxfId="8" priority="7">
      <formula>E3="x"</formula>
    </cfRule>
  </conditionalFormatting>
  <conditionalFormatting sqref="A3:A79 A83:A85 A89:A94">
    <cfRule type="expression" dxfId="6" priority="8">
      <formula>AND(NOT(COUNTA(J3:M3)),A3&lt;&gt;"")</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6B26B"/>
    <outlinePr summaryBelow="0" summaryRight="0"/>
  </sheetPr>
  <sheetViews>
    <sheetView showGridLines="0" workbookViewId="0">
      <pane xSplit="3.0" ySplit="5.0" topLeftCell="D6" activePane="bottomRight" state="frozen"/>
      <selection activeCell="D1" sqref="D1" pane="topRight"/>
      <selection activeCell="A6" sqref="A6" pane="bottomLeft"/>
      <selection activeCell="D6" sqref="D6" pane="bottomRight"/>
    </sheetView>
  </sheetViews>
  <sheetFormatPr customHeight="1" defaultColWidth="14.43" defaultRowHeight="12.75"/>
  <cols>
    <col customWidth="1" min="1" max="1" width="2.71"/>
    <col customWidth="1" min="2" max="2" width="6.14"/>
    <col customWidth="1" min="3" max="3" width="34.43"/>
    <col customWidth="1" min="17" max="17" width="4.43"/>
    <col customWidth="1" min="18" max="18" width="72.71"/>
  </cols>
  <sheetData>
    <row r="1">
      <c r="C1" s="44"/>
      <c r="D1" s="31"/>
      <c r="E1" s="31"/>
      <c r="F1" s="31"/>
      <c r="G1" s="31"/>
      <c r="H1" s="31"/>
      <c r="I1" s="31"/>
      <c r="J1" s="31"/>
      <c r="K1" s="31"/>
      <c r="L1" s="31"/>
      <c r="M1" s="31"/>
      <c r="N1" s="31"/>
      <c r="O1" s="31"/>
      <c r="P1" s="31"/>
    </row>
    <row r="2">
      <c r="C2" s="44"/>
      <c r="D2" s="31" t="s">
        <v>70</v>
      </c>
      <c r="E2" s="31" t="s">
        <v>71</v>
      </c>
      <c r="F2" s="31" t="s">
        <v>72</v>
      </c>
      <c r="G2" s="31" t="s">
        <v>73</v>
      </c>
      <c r="H2" s="31" t="s">
        <v>74</v>
      </c>
      <c r="I2" s="31" t="s">
        <v>75</v>
      </c>
      <c r="J2" s="31" t="s">
        <v>76</v>
      </c>
      <c r="K2" s="31" t="s">
        <v>77</v>
      </c>
      <c r="L2" s="31" t="s">
        <v>78</v>
      </c>
      <c r="M2" s="31" t="s">
        <v>79</v>
      </c>
      <c r="N2" s="31" t="s">
        <v>80</v>
      </c>
      <c r="O2" s="31" t="s">
        <v>81</v>
      </c>
      <c r="P2" s="31" t="s">
        <v>82</v>
      </c>
    </row>
    <row r="3">
      <c r="A3" s="6"/>
      <c r="B3" s="6"/>
      <c r="C3" s="45" t="s">
        <v>58</v>
      </c>
      <c r="D3" s="46">
        <v>499.0</v>
      </c>
      <c r="E3" s="46">
        <v>999.0</v>
      </c>
      <c r="F3" s="46">
        <v>199.0</v>
      </c>
      <c r="G3" s="46">
        <v>599.0</v>
      </c>
      <c r="H3" s="46">
        <v>1199.0</v>
      </c>
      <c r="I3" s="46">
        <v>199.0</v>
      </c>
      <c r="J3" s="46">
        <v>599.0</v>
      </c>
      <c r="K3" s="46">
        <v>1199.0</v>
      </c>
      <c r="L3" s="46">
        <v>1599.0</v>
      </c>
      <c r="M3" s="46">
        <v>199.0</v>
      </c>
      <c r="N3" s="46">
        <v>599.0</v>
      </c>
      <c r="O3" s="46">
        <v>1199.0</v>
      </c>
      <c r="P3" s="46">
        <v>1599.0</v>
      </c>
    </row>
    <row r="4">
      <c r="A4" s="6"/>
      <c r="B4" s="6"/>
      <c r="C4" s="47" t="s">
        <v>378</v>
      </c>
      <c r="D4" s="48">
        <v>199.0</v>
      </c>
      <c r="E4" s="48">
        <v>399.0</v>
      </c>
      <c r="F4" s="48"/>
      <c r="G4" s="48">
        <v>199.0</v>
      </c>
      <c r="H4" s="48">
        <v>399.0</v>
      </c>
      <c r="I4" s="48">
        <v>99.0</v>
      </c>
      <c r="J4" s="48">
        <v>199.0</v>
      </c>
      <c r="K4" s="48">
        <v>399.0</v>
      </c>
      <c r="L4" s="48"/>
      <c r="M4" s="48">
        <v>99.0</v>
      </c>
      <c r="N4" s="48">
        <v>199.0</v>
      </c>
      <c r="O4" s="48">
        <v>399.0</v>
      </c>
      <c r="P4" s="48">
        <v>499.0</v>
      </c>
    </row>
    <row r="5">
      <c r="A5" s="6"/>
      <c r="B5" s="6"/>
      <c r="C5" s="49"/>
      <c r="D5" s="42"/>
      <c r="E5" s="42"/>
      <c r="F5" s="42"/>
      <c r="G5" s="42"/>
      <c r="H5" s="42"/>
      <c r="I5" s="42"/>
      <c r="J5" s="42"/>
      <c r="K5" s="42"/>
      <c r="L5" s="42"/>
      <c r="M5" s="42"/>
      <c r="N5" s="42"/>
      <c r="O5" s="42"/>
      <c r="P5" s="42"/>
    </row>
    <row r="6">
      <c r="A6" s="6"/>
      <c r="B6" s="50" t="s">
        <v>379</v>
      </c>
      <c r="C6" s="51" t="s">
        <v>380</v>
      </c>
      <c r="D6" s="52">
        <f>SUMPRODUCT(INDIRECT(D$2&amp;"p")&lt;&gt;"",productPrices)</f>
        <v>4541</v>
      </c>
      <c r="E6" s="52">
        <f>SUMPRODUCT(INDIRECT(E$2&amp;"p")&lt;&gt;"",productPrices)</f>
        <v>9255</v>
      </c>
      <c r="F6" s="52">
        <f>SUMPRODUCT(INDIRECT(F$2&amp;"p")&lt;&gt;"",productPrices)</f>
        <v>1049</v>
      </c>
      <c r="G6" s="52">
        <f>SUMPRODUCT(INDIRECT(G$2&amp;"p")&lt;&gt;"",productPrices)</f>
        <v>4935</v>
      </c>
      <c r="H6" s="52">
        <f>SUMPRODUCT(INDIRECT(H$2&amp;"p")&lt;&gt;"",productPrices)</f>
        <v>10494</v>
      </c>
      <c r="I6" s="52">
        <f>SUMPRODUCT(INDIRECT(I$2&amp;"p")&lt;&gt;"",productPrices)</f>
        <v>1148</v>
      </c>
      <c r="J6" s="52">
        <f>SUMPRODUCT(INDIRECT(J$2&amp;"p")&lt;&gt;"",productPrices)</f>
        <v>5914</v>
      </c>
      <c r="K6" s="52">
        <f>SUMPRODUCT(INDIRECT(K$2&amp;"p")&lt;&gt;"",productPrices)</f>
        <v>11972</v>
      </c>
      <c r="L6" s="52">
        <f>SUMPRODUCT(INDIRECT(L$2&amp;"p")&lt;&gt;"",productPrices)</f>
        <v>13072</v>
      </c>
      <c r="M6" s="52">
        <f>SUMPRODUCT(INDIRECT(M$2&amp;"p")&lt;&gt;"",productPrices)</f>
        <v>1344</v>
      </c>
      <c r="N6" s="52">
        <f>SUMPRODUCT(INDIRECT(N$2&amp;"p")&lt;&gt;"",productPrices)</f>
        <v>5913</v>
      </c>
      <c r="O6" s="52">
        <f>SUMPRODUCT(INDIRECT(O$2&amp;"p")&lt;&gt;"",productPrices)</f>
        <v>12518</v>
      </c>
      <c r="P6" s="52">
        <f>SUMPRODUCT(INDIRECT(P$2&amp;"p")&lt;&gt;"",productPrices)</f>
        <v>12819</v>
      </c>
    </row>
    <row r="7">
      <c r="A7" s="9"/>
      <c r="C7" s="53" t="s">
        <v>381</v>
      </c>
      <c r="D7" s="54">
        <f t="shared" ref="D7:P7" si="1">COUNTA(INDIRECT(D$2&amp;"p"))</f>
        <v>40</v>
      </c>
      <c r="E7" s="54">
        <f t="shared" si="1"/>
        <v>76</v>
      </c>
      <c r="F7" s="54">
        <f t="shared" si="1"/>
        <v>14</v>
      </c>
      <c r="G7" s="54">
        <f t="shared" si="1"/>
        <v>46</v>
      </c>
      <c r="H7" s="54">
        <f t="shared" si="1"/>
        <v>87</v>
      </c>
      <c r="I7" s="54">
        <f t="shared" si="1"/>
        <v>16</v>
      </c>
      <c r="J7" s="54">
        <f t="shared" si="1"/>
        <v>59</v>
      </c>
      <c r="K7" s="54">
        <f t="shared" si="1"/>
        <v>101</v>
      </c>
      <c r="L7" s="54">
        <f t="shared" si="1"/>
        <v>101</v>
      </c>
      <c r="M7" s="54">
        <f t="shared" si="1"/>
        <v>18</v>
      </c>
      <c r="N7" s="54">
        <f t="shared" si="1"/>
        <v>61</v>
      </c>
      <c r="O7" s="54">
        <f t="shared" si="1"/>
        <v>108</v>
      </c>
      <c r="P7" s="54">
        <f t="shared" si="1"/>
        <v>111</v>
      </c>
    </row>
    <row r="8">
      <c r="A8" s="6"/>
      <c r="C8" s="51" t="s">
        <v>382</v>
      </c>
      <c r="D8" s="52">
        <f t="shared" ref="D8:P8" si="2">D6/D7</f>
        <v>113.525</v>
      </c>
      <c r="E8" s="52">
        <f t="shared" si="2"/>
        <v>121.7763158</v>
      </c>
      <c r="F8" s="52">
        <f t="shared" si="2"/>
        <v>74.92857143</v>
      </c>
      <c r="G8" s="52">
        <f t="shared" si="2"/>
        <v>107.2826087</v>
      </c>
      <c r="H8" s="52">
        <f t="shared" si="2"/>
        <v>120.6206897</v>
      </c>
      <c r="I8" s="52">
        <f t="shared" si="2"/>
        <v>71.75</v>
      </c>
      <c r="J8" s="52">
        <f t="shared" si="2"/>
        <v>100.2372881</v>
      </c>
      <c r="K8" s="52">
        <f t="shared" si="2"/>
        <v>118.5346535</v>
      </c>
      <c r="L8" s="52">
        <f t="shared" si="2"/>
        <v>129.4257426</v>
      </c>
      <c r="M8" s="52">
        <f t="shared" si="2"/>
        <v>74.66666667</v>
      </c>
      <c r="N8" s="52">
        <f t="shared" si="2"/>
        <v>96.93442623</v>
      </c>
      <c r="O8" s="52">
        <f t="shared" si="2"/>
        <v>115.9074074</v>
      </c>
      <c r="P8" s="52">
        <f t="shared" si="2"/>
        <v>115.4864865</v>
      </c>
    </row>
    <row r="9">
      <c r="A9" s="6"/>
      <c r="C9" s="55" t="s">
        <v>383</v>
      </c>
      <c r="D9" s="56">
        <f>SUMPRODUCT(INDIRECT(D$2&amp;"e")&lt;&gt;"",expansionPrices)</f>
        <v>0</v>
      </c>
      <c r="E9" s="56">
        <f>SUMPRODUCT(INDIRECT(E$2&amp;"e")&lt;&gt;"",expansionPrices)</f>
        <v>0</v>
      </c>
      <c r="F9" s="56">
        <f>SUMPRODUCT(INDIRECT(F$2&amp;"e")&lt;&gt;"",expansionPrices)</f>
        <v>0</v>
      </c>
      <c r="G9" s="56">
        <f>SUMPRODUCT(INDIRECT(G$2&amp;"e")&lt;&gt;"",expansionPrices)</f>
        <v>0</v>
      </c>
      <c r="H9" s="56">
        <f>SUMPRODUCT(INDIRECT(H$2&amp;"e")&lt;&gt;"",expansionPrices)</f>
        <v>0</v>
      </c>
      <c r="I9" s="56">
        <f>SUMPRODUCT(INDIRECT(I$2&amp;"e")&lt;&gt;"",expansionPrices)</f>
        <v>147</v>
      </c>
      <c r="J9" s="56">
        <f>SUMPRODUCT(INDIRECT(J$2&amp;"e")&lt;&gt;"",expansionPrices)</f>
        <v>490</v>
      </c>
      <c r="K9" s="56">
        <f>SUMPRODUCT(INDIRECT(K$2&amp;"e")&lt;&gt;"",expansionPrices)</f>
        <v>980</v>
      </c>
      <c r="L9" s="56">
        <f>SUMPRODUCT(INDIRECT(L$2&amp;"e")&lt;&gt;"",expansionPrices)</f>
        <v>2410</v>
      </c>
      <c r="M9" s="56">
        <f>SUMPRODUCT(INDIRECT(M$2&amp;"e")&lt;&gt;"",expansionPrices)</f>
        <v>245</v>
      </c>
      <c r="N9" s="56">
        <f>SUMPRODUCT(INDIRECT(N$2&amp;"e")&lt;&gt;"",expansionPrices)</f>
        <v>822</v>
      </c>
      <c r="O9" s="56">
        <f>SUMPRODUCT(INDIRECT(O$2&amp;"e")&lt;&gt;"",expansionPrices)</f>
        <v>1557</v>
      </c>
      <c r="P9" s="56">
        <f>SUMPRODUCT(INDIRECT(P$2&amp;"e")&lt;&gt;"",expansionPrices)</f>
        <v>2978</v>
      </c>
    </row>
    <row r="10">
      <c r="A10" s="6"/>
      <c r="C10" s="55" t="s">
        <v>384</v>
      </c>
      <c r="D10" s="57">
        <f t="shared" ref="D10:P10" si="3">COUNTA(INDIRECT(D$2&amp;"e"))</f>
        <v>0</v>
      </c>
      <c r="E10" s="57">
        <f t="shared" si="3"/>
        <v>0</v>
      </c>
      <c r="F10" s="57">
        <f t="shared" si="3"/>
        <v>0</v>
      </c>
      <c r="G10" s="57">
        <f t="shared" si="3"/>
        <v>0</v>
      </c>
      <c r="H10" s="57">
        <f t="shared" si="3"/>
        <v>0</v>
      </c>
      <c r="I10" s="57">
        <f t="shared" si="3"/>
        <v>3</v>
      </c>
      <c r="J10" s="57">
        <f t="shared" si="3"/>
        <v>10</v>
      </c>
      <c r="K10" s="57">
        <f t="shared" si="3"/>
        <v>20</v>
      </c>
      <c r="L10" s="57">
        <f t="shared" si="3"/>
        <v>50</v>
      </c>
      <c r="M10" s="57">
        <f t="shared" si="3"/>
        <v>5</v>
      </c>
      <c r="N10" s="57">
        <f t="shared" si="3"/>
        <v>24</v>
      </c>
      <c r="O10" s="57">
        <f t="shared" si="3"/>
        <v>39</v>
      </c>
      <c r="P10" s="57">
        <f t="shared" si="3"/>
        <v>73</v>
      </c>
    </row>
    <row r="11">
      <c r="A11" s="6"/>
      <c r="C11" s="55" t="s">
        <v>385</v>
      </c>
      <c r="D11" s="56">
        <f t="shared" ref="D11:P11" si="4">IFERROR(D9/D10,0)</f>
        <v>0</v>
      </c>
      <c r="E11" s="56">
        <f t="shared" si="4"/>
        <v>0</v>
      </c>
      <c r="F11" s="56">
        <f t="shared" si="4"/>
        <v>0</v>
      </c>
      <c r="G11" s="56">
        <f t="shared" si="4"/>
        <v>0</v>
      </c>
      <c r="H11" s="56">
        <f t="shared" si="4"/>
        <v>0</v>
      </c>
      <c r="I11" s="56">
        <f t="shared" si="4"/>
        <v>49</v>
      </c>
      <c r="J11" s="56">
        <f t="shared" si="4"/>
        <v>49</v>
      </c>
      <c r="K11" s="56">
        <f t="shared" si="4"/>
        <v>49</v>
      </c>
      <c r="L11" s="56">
        <f t="shared" si="4"/>
        <v>48.2</v>
      </c>
      <c r="M11" s="56">
        <f t="shared" si="4"/>
        <v>49</v>
      </c>
      <c r="N11" s="56">
        <f t="shared" si="4"/>
        <v>34.25</v>
      </c>
      <c r="O11" s="56">
        <f t="shared" si="4"/>
        <v>39.92307692</v>
      </c>
      <c r="P11" s="56">
        <f t="shared" si="4"/>
        <v>40.79452055</v>
      </c>
    </row>
    <row r="12">
      <c r="A12" s="6"/>
      <c r="C12" s="58" t="s">
        <v>386</v>
      </c>
      <c r="D12" s="59">
        <f t="shared" ref="D12:P12" si="5">D6+D9</f>
        <v>4541</v>
      </c>
      <c r="E12" s="59">
        <f t="shared" si="5"/>
        <v>9255</v>
      </c>
      <c r="F12" s="59">
        <f t="shared" si="5"/>
        <v>1049</v>
      </c>
      <c r="G12" s="59">
        <f t="shared" si="5"/>
        <v>4935</v>
      </c>
      <c r="H12" s="59">
        <f t="shared" si="5"/>
        <v>10494</v>
      </c>
      <c r="I12" s="59">
        <f t="shared" si="5"/>
        <v>1295</v>
      </c>
      <c r="J12" s="59">
        <f t="shared" si="5"/>
        <v>6404</v>
      </c>
      <c r="K12" s="59">
        <f t="shared" si="5"/>
        <v>12952</v>
      </c>
      <c r="L12" s="59">
        <f t="shared" si="5"/>
        <v>15482</v>
      </c>
      <c r="M12" s="59">
        <f t="shared" si="5"/>
        <v>1589</v>
      </c>
      <c r="N12" s="59">
        <f t="shared" si="5"/>
        <v>6735</v>
      </c>
      <c r="O12" s="59">
        <f t="shared" si="5"/>
        <v>14075</v>
      </c>
      <c r="P12" s="59">
        <f t="shared" si="5"/>
        <v>15797</v>
      </c>
    </row>
    <row r="13">
      <c r="A13" s="6"/>
      <c r="C13" s="58" t="s">
        <v>387</v>
      </c>
      <c r="D13" s="59">
        <f t="shared" ref="D13:P13" si="6">D12-D3</f>
        <v>4042</v>
      </c>
      <c r="E13" s="59">
        <f t="shared" si="6"/>
        <v>8256</v>
      </c>
      <c r="F13" s="59">
        <f t="shared" si="6"/>
        <v>850</v>
      </c>
      <c r="G13" s="59">
        <f t="shared" si="6"/>
        <v>4336</v>
      </c>
      <c r="H13" s="59">
        <f t="shared" si="6"/>
        <v>9295</v>
      </c>
      <c r="I13" s="59">
        <f t="shared" si="6"/>
        <v>1096</v>
      </c>
      <c r="J13" s="59">
        <f t="shared" si="6"/>
        <v>5805</v>
      </c>
      <c r="K13" s="59">
        <f t="shared" si="6"/>
        <v>11753</v>
      </c>
      <c r="L13" s="59">
        <f t="shared" si="6"/>
        <v>13883</v>
      </c>
      <c r="M13" s="59">
        <f t="shared" si="6"/>
        <v>1390</v>
      </c>
      <c r="N13" s="59">
        <f t="shared" si="6"/>
        <v>6136</v>
      </c>
      <c r="O13" s="59">
        <f t="shared" si="6"/>
        <v>12876</v>
      </c>
      <c r="P13" s="59">
        <f t="shared" si="6"/>
        <v>14198</v>
      </c>
    </row>
    <row r="14">
      <c r="A14" s="6"/>
      <c r="C14" s="58" t="s">
        <v>388</v>
      </c>
      <c r="D14" s="60">
        <f t="shared" ref="D14:P14" si="7">1-(D3/D12)</f>
        <v>0.8901123101</v>
      </c>
      <c r="E14" s="60">
        <f t="shared" si="7"/>
        <v>0.8920583468</v>
      </c>
      <c r="F14" s="60">
        <f t="shared" si="7"/>
        <v>0.8102955195</v>
      </c>
      <c r="G14" s="60">
        <f t="shared" si="7"/>
        <v>0.8786220871</v>
      </c>
      <c r="H14" s="60">
        <f t="shared" si="7"/>
        <v>0.8857442348</v>
      </c>
      <c r="I14" s="60">
        <f t="shared" si="7"/>
        <v>0.8463320463</v>
      </c>
      <c r="J14" s="60">
        <f t="shared" si="7"/>
        <v>0.9064647096</v>
      </c>
      <c r="K14" s="60">
        <f t="shared" si="7"/>
        <v>0.9074274243</v>
      </c>
      <c r="L14" s="60">
        <f t="shared" si="7"/>
        <v>0.8967187702</v>
      </c>
      <c r="M14" s="60">
        <f t="shared" si="7"/>
        <v>0.8747640025</v>
      </c>
      <c r="N14" s="60">
        <f t="shared" si="7"/>
        <v>0.9110616184</v>
      </c>
      <c r="O14" s="60">
        <f t="shared" si="7"/>
        <v>0.9148134991</v>
      </c>
      <c r="P14" s="60">
        <f t="shared" si="7"/>
        <v>0.898778249</v>
      </c>
    </row>
    <row r="15">
      <c r="C15" s="44"/>
    </row>
    <row r="16">
      <c r="A16" s="6"/>
      <c r="B16" s="61" t="s">
        <v>389</v>
      </c>
      <c r="C16" s="62" t="s">
        <v>390</v>
      </c>
      <c r="D16" s="63">
        <f>SUM(SUMPRODUCT(INDIRECT(D$2&amp;"p")="n",productPrices),SUMPRODUCT(INDIRECT(D$2&amp;"p")="s",productPrices))</f>
        <v>860</v>
      </c>
      <c r="E16" s="63">
        <f>SUM(SUMPRODUCT(INDIRECT(E$2&amp;"p")="n",productPrices),SUMPRODUCT(INDIRECT(E$2&amp;"p")="s",productPrices))</f>
        <v>1955</v>
      </c>
      <c r="F16" s="63">
        <f>SUM(SUMPRODUCT(INDIRECT(F$2&amp;"p")="n",productPrices),SUMPRODUCT(INDIRECT(F$2&amp;"p")="s",productPrices))</f>
        <v>49</v>
      </c>
      <c r="G16" s="63">
        <f>SUM(SUMPRODUCT(INDIRECT(G$2&amp;"p")="n",productPrices),SUMPRODUCT(INDIRECT(G$2&amp;"p")="s",productPrices))</f>
        <v>793</v>
      </c>
      <c r="H16" s="63">
        <f>SUM(SUMPRODUCT(INDIRECT(H$2&amp;"p")="n",productPrices),SUMPRODUCT(INDIRECT(H$2&amp;"p")="s",productPrices))</f>
        <v>1638</v>
      </c>
      <c r="I16" s="63">
        <f>SUM(SUMPRODUCT(INDIRECT(I$2&amp;"p")="n",productPrices),SUMPRODUCT(INDIRECT(I$2&amp;"p")="s",productPrices))</f>
        <v>0</v>
      </c>
      <c r="J16" s="63">
        <f>SUM(SUMPRODUCT(INDIRECT(J$2&amp;"p")="n",productPrices),SUMPRODUCT(INDIRECT(J$2&amp;"p")="s",productPrices))</f>
        <v>1111</v>
      </c>
      <c r="K16" s="63">
        <f>SUM(SUMPRODUCT(INDIRECT(K$2&amp;"p")="n",productPrices),SUMPRODUCT(INDIRECT(K$2&amp;"p")="s",productPrices))</f>
        <v>2672</v>
      </c>
      <c r="L16" s="63">
        <f>SUM(SUMPRODUCT(INDIRECT(L$2&amp;"p")="n",productPrices),SUMPRODUCT(INDIRECT(L$2&amp;"p")="s",productPrices))</f>
        <v>3772</v>
      </c>
      <c r="M16" s="63">
        <f>SUM(SUMPRODUCT(INDIRECT(M$2&amp;"p")="n",productPrices),SUMPRODUCT(INDIRECT(M$2&amp;"p")="s",productPrices))</f>
        <v>147</v>
      </c>
      <c r="N16" s="63">
        <f>SUM(SUMPRODUCT(INDIRECT(N$2&amp;"p")="n",productPrices),SUMPRODUCT(INDIRECT(N$2&amp;"p")="s",productPrices))</f>
        <v>365</v>
      </c>
      <c r="O16" s="63">
        <f>SUM(SUMPRODUCT(INDIRECT(O$2&amp;"p")="n",productPrices),SUMPRODUCT(INDIRECT(O$2&amp;"p")="s",productPrices))</f>
        <v>1260</v>
      </c>
      <c r="P16" s="63">
        <f>SUM(SUMPRODUCT(INDIRECT(P$2&amp;"p")="n",productPrices),SUMPRODUCT(INDIRECT(P$2&amp;"p")="s",productPrices))</f>
        <v>1260</v>
      </c>
    </row>
    <row r="17">
      <c r="A17" s="9"/>
      <c r="C17" s="64" t="s">
        <v>391</v>
      </c>
      <c r="D17" s="65">
        <f t="shared" ref="D17:P17" si="8">SUM(COUNTIF(INDIRECT(D$2&amp;"p"),"n"),COUNTIF(INDIRECT(D$2&amp;"p"),"s"))</f>
        <v>11</v>
      </c>
      <c r="E17" s="65">
        <f t="shared" si="8"/>
        <v>16</v>
      </c>
      <c r="F17" s="65">
        <f t="shared" si="8"/>
        <v>3</v>
      </c>
      <c r="G17" s="65">
        <f t="shared" si="8"/>
        <v>7</v>
      </c>
      <c r="H17" s="65">
        <f t="shared" si="8"/>
        <v>12</v>
      </c>
      <c r="I17" s="65">
        <f t="shared" si="8"/>
        <v>2</v>
      </c>
      <c r="J17" s="65">
        <f t="shared" si="8"/>
        <v>11</v>
      </c>
      <c r="K17" s="65">
        <f t="shared" si="8"/>
        <v>20</v>
      </c>
      <c r="L17" s="65">
        <f t="shared" si="8"/>
        <v>20</v>
      </c>
      <c r="M17" s="65">
        <f t="shared" si="8"/>
        <v>3</v>
      </c>
      <c r="N17" s="65">
        <f t="shared" si="8"/>
        <v>8</v>
      </c>
      <c r="O17" s="65">
        <f t="shared" si="8"/>
        <v>15</v>
      </c>
      <c r="P17" s="65">
        <f t="shared" si="8"/>
        <v>19</v>
      </c>
    </row>
    <row r="18">
      <c r="A18" s="6"/>
      <c r="C18" s="62" t="s">
        <v>382</v>
      </c>
      <c r="D18" s="63">
        <f t="shared" ref="D18:P18" si="9">IFERROR(D16/D17,0)</f>
        <v>78.18181818</v>
      </c>
      <c r="E18" s="63">
        <f t="shared" si="9"/>
        <v>122.1875</v>
      </c>
      <c r="F18" s="63">
        <f t="shared" si="9"/>
        <v>16.33333333</v>
      </c>
      <c r="G18" s="63">
        <f t="shared" si="9"/>
        <v>113.2857143</v>
      </c>
      <c r="H18" s="63">
        <f t="shared" si="9"/>
        <v>136.5</v>
      </c>
      <c r="I18" s="63">
        <f t="shared" si="9"/>
        <v>0</v>
      </c>
      <c r="J18" s="63">
        <f t="shared" si="9"/>
        <v>101</v>
      </c>
      <c r="K18" s="63">
        <f t="shared" si="9"/>
        <v>133.6</v>
      </c>
      <c r="L18" s="63">
        <f t="shared" si="9"/>
        <v>188.6</v>
      </c>
      <c r="M18" s="63">
        <f t="shared" si="9"/>
        <v>49</v>
      </c>
      <c r="N18" s="63">
        <f t="shared" si="9"/>
        <v>45.625</v>
      </c>
      <c r="O18" s="63">
        <f t="shared" si="9"/>
        <v>84</v>
      </c>
      <c r="P18" s="63">
        <f t="shared" si="9"/>
        <v>66.31578947</v>
      </c>
    </row>
    <row r="19">
      <c r="A19" s="6"/>
      <c r="C19" s="66" t="s">
        <v>392</v>
      </c>
      <c r="D19" s="67">
        <f>SUM(SUMPRODUCT(INDIRECT(D$2&amp;"e")="n",expansionPrices),SUMPRODUCT(INDIRECT(D$2&amp;"e")="s",expansionPrices))</f>
        <v>0</v>
      </c>
      <c r="E19" s="67">
        <f>SUM(SUMPRODUCT(INDIRECT(E$2&amp;"e")="n",expansionPrices),SUMPRODUCT(INDIRECT(E$2&amp;"e")="s",expansionPrices))</f>
        <v>0</v>
      </c>
      <c r="F19" s="67">
        <f>SUM(SUMPRODUCT(INDIRECT(F$2&amp;"e")="n",expansionPrices),SUMPRODUCT(INDIRECT(F$2&amp;"e")="s",expansionPrices))</f>
        <v>0</v>
      </c>
      <c r="G19" s="67">
        <f>SUM(SUMPRODUCT(INDIRECT(G$2&amp;"e")="n",expansionPrices),SUMPRODUCT(INDIRECT(G$2&amp;"e")="s",expansionPrices))</f>
        <v>0</v>
      </c>
      <c r="H19" s="67">
        <f>SUM(SUMPRODUCT(INDIRECT(H$2&amp;"e")="n",expansionPrices),SUMPRODUCT(INDIRECT(H$2&amp;"e")="s",expansionPrices))</f>
        <v>0</v>
      </c>
      <c r="I19" s="67">
        <f>SUM(SUMPRODUCT(INDIRECT(I$2&amp;"e")="n",expansionPrices),SUMPRODUCT(INDIRECT(I$2&amp;"e")="s",expansionPrices))</f>
        <v>147</v>
      </c>
      <c r="J19" s="67">
        <f>SUM(SUMPRODUCT(INDIRECT(J$2&amp;"e")="n",expansionPrices),SUMPRODUCT(INDIRECT(J$2&amp;"e")="s",expansionPrices))</f>
        <v>490</v>
      </c>
      <c r="K19" s="67">
        <f>SUM(SUMPRODUCT(INDIRECT(K$2&amp;"e")="n",expansionPrices),SUMPRODUCT(INDIRECT(K$2&amp;"e")="s",expansionPrices))</f>
        <v>980</v>
      </c>
      <c r="L19" s="67">
        <f>SUM(SUMPRODUCT(INDIRECT(L$2&amp;"e")="n",expansionPrices),SUMPRODUCT(INDIRECT(L$2&amp;"e")="s",expansionPrices))</f>
        <v>2410</v>
      </c>
      <c r="M19" s="67">
        <f>SUM(SUMPRODUCT(INDIRECT(M$2&amp;"e")="n",expansionPrices),SUMPRODUCT(INDIRECT(M$2&amp;"e")="s",expansionPrices))</f>
        <v>98</v>
      </c>
      <c r="N19" s="67">
        <f>SUM(SUMPRODUCT(INDIRECT(N$2&amp;"e")="n",expansionPrices),SUMPRODUCT(INDIRECT(N$2&amp;"e")="s",expansionPrices))</f>
        <v>332</v>
      </c>
      <c r="O19" s="67">
        <f>SUM(SUMPRODUCT(INDIRECT(O$2&amp;"e")="n",expansionPrices),SUMPRODUCT(INDIRECT(O$2&amp;"e")="s",expansionPrices))</f>
        <v>528</v>
      </c>
      <c r="P19" s="67">
        <f>SUM(SUMPRODUCT(INDIRECT(P$2&amp;"e")="n",expansionPrices),SUMPRODUCT(INDIRECT(P$2&amp;"e")="s",expansionPrices))</f>
        <v>626</v>
      </c>
    </row>
    <row r="20">
      <c r="A20" s="6"/>
      <c r="C20" s="66" t="s">
        <v>393</v>
      </c>
      <c r="D20" s="68">
        <f t="shared" ref="D20:P20" si="10">SUM(COUNTIF(INDIRECT(D$2&amp;"e"),"n"),COUNTIF(INDIRECT(D$2&amp;"e"),"s"))</f>
        <v>0</v>
      </c>
      <c r="E20" s="68">
        <f t="shared" si="10"/>
        <v>0</v>
      </c>
      <c r="F20" s="68">
        <f t="shared" si="10"/>
        <v>0</v>
      </c>
      <c r="G20" s="68">
        <f t="shared" si="10"/>
        <v>0</v>
      </c>
      <c r="H20" s="68">
        <f t="shared" si="10"/>
        <v>0</v>
      </c>
      <c r="I20" s="68">
        <f t="shared" si="10"/>
        <v>3</v>
      </c>
      <c r="J20" s="68">
        <f t="shared" si="10"/>
        <v>10</v>
      </c>
      <c r="K20" s="68">
        <f t="shared" si="10"/>
        <v>20</v>
      </c>
      <c r="L20" s="68">
        <f t="shared" si="10"/>
        <v>50</v>
      </c>
      <c r="M20" s="68">
        <f t="shared" si="10"/>
        <v>2</v>
      </c>
      <c r="N20" s="68">
        <f t="shared" si="10"/>
        <v>14</v>
      </c>
      <c r="O20" s="68">
        <f t="shared" si="10"/>
        <v>18</v>
      </c>
      <c r="P20" s="68">
        <f t="shared" si="10"/>
        <v>25</v>
      </c>
    </row>
    <row r="21">
      <c r="A21" s="6"/>
      <c r="C21" s="66" t="s">
        <v>385</v>
      </c>
      <c r="D21" s="67">
        <f t="shared" ref="D21:P21" si="11">IFERROR(D19/D20,0)</f>
        <v>0</v>
      </c>
      <c r="E21" s="67">
        <f t="shared" si="11"/>
        <v>0</v>
      </c>
      <c r="F21" s="67">
        <f t="shared" si="11"/>
        <v>0</v>
      </c>
      <c r="G21" s="67">
        <f t="shared" si="11"/>
        <v>0</v>
      </c>
      <c r="H21" s="67">
        <f t="shared" si="11"/>
        <v>0</v>
      </c>
      <c r="I21" s="67">
        <f t="shared" si="11"/>
        <v>49</v>
      </c>
      <c r="J21" s="67">
        <f t="shared" si="11"/>
        <v>49</v>
      </c>
      <c r="K21" s="67">
        <f t="shared" si="11"/>
        <v>49</v>
      </c>
      <c r="L21" s="67">
        <f t="shared" si="11"/>
        <v>48.2</v>
      </c>
      <c r="M21" s="67">
        <f t="shared" si="11"/>
        <v>49</v>
      </c>
      <c r="N21" s="67">
        <f t="shared" si="11"/>
        <v>23.71428571</v>
      </c>
      <c r="O21" s="67">
        <f t="shared" si="11"/>
        <v>29.33333333</v>
      </c>
      <c r="P21" s="67">
        <f t="shared" si="11"/>
        <v>25.04</v>
      </c>
    </row>
    <row r="22">
      <c r="A22" s="6"/>
      <c r="C22" s="69" t="s">
        <v>394</v>
      </c>
      <c r="D22" s="70">
        <f t="shared" ref="D22:P22" si="12">D16+D19</f>
        <v>860</v>
      </c>
      <c r="E22" s="70">
        <f t="shared" si="12"/>
        <v>1955</v>
      </c>
      <c r="F22" s="70">
        <f t="shared" si="12"/>
        <v>49</v>
      </c>
      <c r="G22" s="70">
        <f t="shared" si="12"/>
        <v>793</v>
      </c>
      <c r="H22" s="70">
        <f t="shared" si="12"/>
        <v>1638</v>
      </c>
      <c r="I22" s="70">
        <f t="shared" si="12"/>
        <v>147</v>
      </c>
      <c r="J22" s="70">
        <f t="shared" si="12"/>
        <v>1601</v>
      </c>
      <c r="K22" s="70">
        <f t="shared" si="12"/>
        <v>3652</v>
      </c>
      <c r="L22" s="70">
        <f t="shared" si="12"/>
        <v>6182</v>
      </c>
      <c r="M22" s="70">
        <f t="shared" si="12"/>
        <v>245</v>
      </c>
      <c r="N22" s="70">
        <f t="shared" si="12"/>
        <v>697</v>
      </c>
      <c r="O22" s="70">
        <f t="shared" si="12"/>
        <v>1788</v>
      </c>
      <c r="P22" s="70">
        <f t="shared" si="12"/>
        <v>1886</v>
      </c>
    </row>
    <row r="23">
      <c r="A23" s="6"/>
      <c r="C23" s="71" t="s">
        <v>395</v>
      </c>
      <c r="D23" s="70">
        <f t="shared" ref="D23:P23" si="13">IF(D4&gt;0,D22-D4,"*")</f>
        <v>661</v>
      </c>
      <c r="E23" s="70">
        <f t="shared" si="13"/>
        <v>1556</v>
      </c>
      <c r="F23" s="72" t="str">
        <f t="shared" si="13"/>
        <v>*</v>
      </c>
      <c r="G23" s="70">
        <f t="shared" si="13"/>
        <v>594</v>
      </c>
      <c r="H23" s="70">
        <f t="shared" si="13"/>
        <v>1239</v>
      </c>
      <c r="I23" s="70">
        <f t="shared" si="13"/>
        <v>48</v>
      </c>
      <c r="J23" s="70">
        <f t="shared" si="13"/>
        <v>1402</v>
      </c>
      <c r="K23" s="70">
        <f t="shared" si="13"/>
        <v>3253</v>
      </c>
      <c r="L23" s="72" t="str">
        <f t="shared" si="13"/>
        <v>*</v>
      </c>
      <c r="M23" s="70">
        <f t="shared" si="13"/>
        <v>146</v>
      </c>
      <c r="N23" s="70">
        <f t="shared" si="13"/>
        <v>498</v>
      </c>
      <c r="O23" s="70">
        <f t="shared" si="13"/>
        <v>1389</v>
      </c>
      <c r="P23" s="70">
        <f t="shared" si="13"/>
        <v>1387</v>
      </c>
      <c r="R23" s="6" t="s">
        <v>396</v>
      </c>
    </row>
    <row r="24">
      <c r="A24" s="6"/>
      <c r="C24" s="71" t="s">
        <v>388</v>
      </c>
      <c r="D24" s="73">
        <f t="shared" ref="D24:P24" si="14">IF(D4&gt;0, 1-(D4/D22),"*")</f>
        <v>0.7686046512</v>
      </c>
      <c r="E24" s="73">
        <f t="shared" si="14"/>
        <v>0.7959079284</v>
      </c>
      <c r="F24" s="73" t="str">
        <f t="shared" si="14"/>
        <v>*</v>
      </c>
      <c r="G24" s="73">
        <f t="shared" si="14"/>
        <v>0.7490542245</v>
      </c>
      <c r="H24" s="73">
        <f t="shared" si="14"/>
        <v>0.7564102564</v>
      </c>
      <c r="I24" s="73">
        <f t="shared" si="14"/>
        <v>0.3265306122</v>
      </c>
      <c r="J24" s="73">
        <f t="shared" si="14"/>
        <v>0.8757026858</v>
      </c>
      <c r="K24" s="73">
        <f t="shared" si="14"/>
        <v>0.8907447974</v>
      </c>
      <c r="L24" s="73" t="str">
        <f t="shared" si="14"/>
        <v>*</v>
      </c>
      <c r="M24" s="73">
        <f t="shared" si="14"/>
        <v>0.5959183673</v>
      </c>
      <c r="N24" s="73">
        <f t="shared" si="14"/>
        <v>0.7144906743</v>
      </c>
      <c r="O24" s="73">
        <f t="shared" si="14"/>
        <v>0.7768456376</v>
      </c>
      <c r="P24" s="73">
        <f t="shared" si="14"/>
        <v>0.7354188759</v>
      </c>
      <c r="R24" s="6" t="s">
        <v>397</v>
      </c>
    </row>
    <row r="25">
      <c r="C25" s="44"/>
    </row>
    <row r="26">
      <c r="C26" s="44"/>
    </row>
    <row r="27">
      <c r="C27" s="44"/>
      <c r="D27" s="74"/>
    </row>
    <row r="28">
      <c r="C28" s="44"/>
    </row>
    <row r="29">
      <c r="C29" s="44"/>
    </row>
    <row r="30">
      <c r="C30" s="44"/>
    </row>
    <row r="31">
      <c r="C31" s="44"/>
    </row>
    <row r="32">
      <c r="C32" s="44"/>
    </row>
    <row r="33">
      <c r="C33" s="44"/>
    </row>
    <row r="34">
      <c r="C34" s="44"/>
    </row>
    <row r="35">
      <c r="C35" s="44"/>
    </row>
    <row r="36">
      <c r="C36" s="44"/>
    </row>
    <row r="37">
      <c r="C37" s="44"/>
    </row>
    <row r="38">
      <c r="C38" s="44"/>
    </row>
    <row r="39">
      <c r="C39" s="44"/>
    </row>
    <row r="40">
      <c r="C40" s="44"/>
    </row>
    <row r="41">
      <c r="C41" s="44"/>
    </row>
    <row r="42">
      <c r="C42" s="44"/>
    </row>
    <row r="43">
      <c r="C43" s="44"/>
    </row>
    <row r="44">
      <c r="C44" s="44"/>
    </row>
    <row r="45">
      <c r="C45" s="44"/>
    </row>
    <row r="46">
      <c r="C46" s="44"/>
    </row>
    <row r="47">
      <c r="C47" s="44"/>
    </row>
    <row r="48">
      <c r="C48" s="44"/>
    </row>
    <row r="49">
      <c r="C49" s="44"/>
    </row>
    <row r="50">
      <c r="C50" s="44"/>
    </row>
    <row r="51">
      <c r="C51" s="44"/>
    </row>
    <row r="52">
      <c r="C52" s="44"/>
    </row>
    <row r="53">
      <c r="C53" s="44"/>
    </row>
    <row r="54">
      <c r="C54" s="44"/>
    </row>
    <row r="55">
      <c r="C55" s="44"/>
    </row>
    <row r="56">
      <c r="C56" s="44"/>
    </row>
    <row r="57">
      <c r="C57" s="44"/>
    </row>
    <row r="58">
      <c r="C58" s="44"/>
    </row>
    <row r="59">
      <c r="C59" s="44"/>
    </row>
    <row r="60">
      <c r="C60" s="44"/>
    </row>
    <row r="61">
      <c r="C61" s="44"/>
    </row>
    <row r="62">
      <c r="C62" s="44"/>
    </row>
    <row r="63">
      <c r="C63" s="44"/>
    </row>
    <row r="64">
      <c r="C64" s="44"/>
    </row>
    <row r="65">
      <c r="C65" s="44"/>
    </row>
    <row r="66">
      <c r="C66" s="44"/>
    </row>
    <row r="67">
      <c r="C67" s="44"/>
    </row>
    <row r="68">
      <c r="C68" s="44"/>
    </row>
    <row r="69">
      <c r="C69" s="44"/>
    </row>
    <row r="70">
      <c r="C70" s="44"/>
    </row>
    <row r="71">
      <c r="C71" s="44"/>
    </row>
    <row r="72">
      <c r="C72" s="44"/>
    </row>
    <row r="73">
      <c r="C73" s="44"/>
    </row>
    <row r="74">
      <c r="C74" s="44"/>
    </row>
    <row r="75">
      <c r="C75" s="44"/>
    </row>
    <row r="76">
      <c r="C76" s="44"/>
    </row>
    <row r="77">
      <c r="C77" s="44"/>
    </row>
    <row r="78">
      <c r="C78" s="44"/>
    </row>
    <row r="79">
      <c r="C79" s="44"/>
    </row>
    <row r="80">
      <c r="C80" s="44"/>
    </row>
    <row r="81">
      <c r="C81" s="44"/>
    </row>
    <row r="82">
      <c r="C82" s="44"/>
    </row>
    <row r="83">
      <c r="C83" s="44"/>
    </row>
    <row r="84">
      <c r="C84" s="44"/>
    </row>
    <row r="85">
      <c r="C85" s="44"/>
    </row>
    <row r="86">
      <c r="C86" s="44"/>
    </row>
    <row r="87">
      <c r="C87" s="44"/>
    </row>
    <row r="88">
      <c r="C88" s="44"/>
    </row>
    <row r="89">
      <c r="C89" s="44"/>
    </row>
    <row r="90">
      <c r="C90" s="44"/>
    </row>
    <row r="91">
      <c r="C91" s="44"/>
    </row>
    <row r="92">
      <c r="C92" s="44"/>
    </row>
    <row r="93">
      <c r="C93" s="44"/>
    </row>
    <row r="94">
      <c r="C94" s="44"/>
    </row>
    <row r="95">
      <c r="C95" s="44"/>
    </row>
    <row r="96">
      <c r="C96" s="44"/>
    </row>
    <row r="97">
      <c r="C97" s="44"/>
    </row>
    <row r="98">
      <c r="C98" s="44"/>
    </row>
    <row r="99">
      <c r="C99" s="44"/>
    </row>
    <row r="100">
      <c r="C100" s="44"/>
    </row>
    <row r="101">
      <c r="C101" s="44"/>
    </row>
    <row r="102">
      <c r="C102" s="44"/>
    </row>
    <row r="103">
      <c r="C103" s="44"/>
    </row>
    <row r="104">
      <c r="C104" s="44"/>
    </row>
    <row r="105">
      <c r="C105" s="44"/>
    </row>
    <row r="106">
      <c r="C106" s="44"/>
    </row>
    <row r="107">
      <c r="C107" s="44"/>
    </row>
    <row r="108">
      <c r="C108" s="44"/>
    </row>
    <row r="109">
      <c r="C109" s="44"/>
    </row>
    <row r="110">
      <c r="C110" s="44"/>
    </row>
    <row r="111">
      <c r="C111" s="44"/>
    </row>
    <row r="112">
      <c r="C112" s="44"/>
    </row>
    <row r="113">
      <c r="C113" s="44"/>
    </row>
    <row r="114">
      <c r="C114" s="44"/>
    </row>
    <row r="115">
      <c r="C115" s="44"/>
    </row>
    <row r="116">
      <c r="C116" s="44"/>
    </row>
    <row r="117">
      <c r="C117" s="44"/>
    </row>
    <row r="118">
      <c r="C118" s="44"/>
    </row>
    <row r="119">
      <c r="C119" s="44"/>
    </row>
    <row r="120">
      <c r="C120" s="44"/>
    </row>
    <row r="121">
      <c r="C121" s="44"/>
    </row>
    <row r="122">
      <c r="C122" s="44"/>
    </row>
    <row r="123">
      <c r="C123" s="44"/>
    </row>
    <row r="124">
      <c r="C124" s="44"/>
    </row>
    <row r="125">
      <c r="C125" s="44"/>
    </row>
    <row r="126">
      <c r="C126" s="44"/>
    </row>
    <row r="127">
      <c r="C127" s="44"/>
    </row>
    <row r="128">
      <c r="C128" s="44"/>
    </row>
    <row r="129">
      <c r="C129" s="44"/>
    </row>
    <row r="130">
      <c r="C130" s="44"/>
    </row>
    <row r="131">
      <c r="C131" s="44"/>
    </row>
    <row r="132">
      <c r="C132" s="44"/>
    </row>
    <row r="133">
      <c r="C133" s="44"/>
    </row>
    <row r="134">
      <c r="C134" s="44"/>
    </row>
    <row r="135">
      <c r="C135" s="44"/>
    </row>
    <row r="136">
      <c r="C136" s="44"/>
    </row>
    <row r="137">
      <c r="C137" s="44"/>
    </row>
    <row r="138">
      <c r="C138" s="44"/>
    </row>
    <row r="139">
      <c r="C139" s="44"/>
    </row>
    <row r="140">
      <c r="C140" s="44"/>
    </row>
    <row r="141">
      <c r="C141" s="44"/>
    </row>
    <row r="142">
      <c r="C142" s="44"/>
    </row>
    <row r="143">
      <c r="C143" s="44"/>
    </row>
    <row r="144">
      <c r="C144" s="44"/>
    </row>
    <row r="145">
      <c r="C145" s="44"/>
    </row>
    <row r="146">
      <c r="C146" s="44"/>
    </row>
    <row r="147">
      <c r="C147" s="44"/>
    </row>
    <row r="148">
      <c r="C148" s="44"/>
    </row>
    <row r="149">
      <c r="C149" s="44"/>
    </row>
    <row r="150">
      <c r="C150" s="44"/>
    </row>
    <row r="151">
      <c r="C151" s="44"/>
    </row>
    <row r="152">
      <c r="C152" s="44"/>
    </row>
    <row r="153">
      <c r="C153" s="44"/>
    </row>
    <row r="154">
      <c r="C154" s="44"/>
    </row>
    <row r="155">
      <c r="C155" s="44"/>
    </row>
    <row r="156">
      <c r="C156" s="44"/>
    </row>
    <row r="157">
      <c r="C157" s="44"/>
    </row>
    <row r="158">
      <c r="C158" s="44"/>
    </row>
    <row r="159">
      <c r="C159" s="44"/>
    </row>
    <row r="160">
      <c r="C160" s="44"/>
    </row>
    <row r="161">
      <c r="C161" s="44"/>
    </row>
    <row r="162">
      <c r="C162" s="44"/>
    </row>
    <row r="163">
      <c r="C163" s="44"/>
    </row>
    <row r="164">
      <c r="C164" s="44"/>
    </row>
    <row r="165">
      <c r="C165" s="44"/>
    </row>
    <row r="166">
      <c r="C166" s="44"/>
    </row>
    <row r="167">
      <c r="C167" s="44"/>
    </row>
    <row r="168">
      <c r="C168" s="44"/>
    </row>
    <row r="169">
      <c r="C169" s="44"/>
    </row>
    <row r="170">
      <c r="C170" s="44"/>
    </row>
    <row r="171">
      <c r="C171" s="44"/>
    </row>
    <row r="172">
      <c r="C172" s="44"/>
    </row>
    <row r="173">
      <c r="C173" s="44"/>
    </row>
    <row r="174">
      <c r="C174" s="44"/>
    </row>
    <row r="175">
      <c r="C175" s="44"/>
    </row>
    <row r="176">
      <c r="C176" s="44"/>
    </row>
    <row r="177">
      <c r="C177" s="44"/>
    </row>
    <row r="178">
      <c r="C178" s="44"/>
    </row>
    <row r="179">
      <c r="C179" s="44"/>
    </row>
    <row r="180">
      <c r="C180" s="44"/>
    </row>
    <row r="181">
      <c r="C181" s="44"/>
    </row>
    <row r="182">
      <c r="C182" s="44"/>
    </row>
    <row r="183">
      <c r="C183" s="44"/>
    </row>
    <row r="184">
      <c r="C184" s="44"/>
    </row>
    <row r="185">
      <c r="C185" s="44"/>
    </row>
    <row r="186">
      <c r="C186" s="44"/>
    </row>
    <row r="187">
      <c r="C187" s="44"/>
    </row>
    <row r="188">
      <c r="C188" s="44"/>
    </row>
    <row r="189">
      <c r="C189" s="44"/>
    </row>
    <row r="190">
      <c r="C190" s="44"/>
    </row>
    <row r="191">
      <c r="C191" s="44"/>
    </row>
    <row r="192">
      <c r="C192" s="44"/>
    </row>
    <row r="193">
      <c r="C193" s="44"/>
    </row>
    <row r="194">
      <c r="C194" s="44"/>
    </row>
    <row r="195">
      <c r="C195" s="44"/>
    </row>
    <row r="196">
      <c r="C196" s="44"/>
    </row>
    <row r="197">
      <c r="C197" s="44"/>
    </row>
    <row r="198">
      <c r="C198" s="44"/>
    </row>
    <row r="199">
      <c r="C199" s="44"/>
    </row>
    <row r="200">
      <c r="C200" s="44"/>
    </row>
    <row r="201">
      <c r="C201" s="44"/>
    </row>
    <row r="202">
      <c r="C202" s="44"/>
    </row>
    <row r="203">
      <c r="C203" s="44"/>
    </row>
    <row r="204">
      <c r="C204" s="44"/>
    </row>
    <row r="205">
      <c r="C205" s="44"/>
    </row>
    <row r="206">
      <c r="C206" s="44"/>
    </row>
    <row r="207">
      <c r="C207" s="44"/>
    </row>
    <row r="208">
      <c r="C208" s="44"/>
    </row>
    <row r="209">
      <c r="C209" s="44"/>
    </row>
    <row r="210">
      <c r="C210" s="44"/>
    </row>
    <row r="211">
      <c r="C211" s="44"/>
    </row>
    <row r="212">
      <c r="C212" s="44"/>
    </row>
    <row r="213">
      <c r="C213" s="44"/>
    </row>
    <row r="214">
      <c r="C214" s="44"/>
    </row>
    <row r="215">
      <c r="C215" s="44"/>
    </row>
    <row r="216">
      <c r="C216" s="44"/>
    </row>
    <row r="217">
      <c r="C217" s="44"/>
    </row>
    <row r="218">
      <c r="C218" s="44"/>
    </row>
    <row r="219">
      <c r="C219" s="44"/>
    </row>
    <row r="220">
      <c r="C220" s="44"/>
    </row>
    <row r="221">
      <c r="C221" s="44"/>
    </row>
    <row r="222">
      <c r="C222" s="44"/>
    </row>
    <row r="223">
      <c r="C223" s="44"/>
    </row>
    <row r="224">
      <c r="C224" s="44"/>
    </row>
    <row r="225">
      <c r="C225" s="44"/>
    </row>
    <row r="226">
      <c r="C226" s="44"/>
    </row>
    <row r="227">
      <c r="C227" s="44"/>
    </row>
    <row r="228">
      <c r="C228" s="44"/>
    </row>
    <row r="229">
      <c r="C229" s="44"/>
    </row>
    <row r="230">
      <c r="C230" s="44"/>
    </row>
    <row r="231">
      <c r="C231" s="44"/>
    </row>
    <row r="232">
      <c r="C232" s="44"/>
    </row>
    <row r="233">
      <c r="C233" s="44"/>
    </row>
    <row r="234">
      <c r="C234" s="44"/>
    </row>
    <row r="235">
      <c r="C235" s="44"/>
    </row>
    <row r="236">
      <c r="C236" s="44"/>
    </row>
    <row r="237">
      <c r="C237" s="44"/>
    </row>
    <row r="238">
      <c r="C238" s="44"/>
    </row>
    <row r="239">
      <c r="C239" s="44"/>
    </row>
    <row r="240">
      <c r="C240" s="44"/>
    </row>
    <row r="241">
      <c r="C241" s="44"/>
    </row>
    <row r="242">
      <c r="C242" s="44"/>
    </row>
    <row r="243">
      <c r="C243" s="44"/>
    </row>
    <row r="244">
      <c r="C244" s="44"/>
    </row>
    <row r="245">
      <c r="C245" s="44"/>
    </row>
    <row r="246">
      <c r="C246" s="44"/>
    </row>
    <row r="247">
      <c r="C247" s="44"/>
    </row>
    <row r="248">
      <c r="C248" s="44"/>
    </row>
    <row r="249">
      <c r="C249" s="44"/>
    </row>
    <row r="250">
      <c r="C250" s="44"/>
    </row>
    <row r="251">
      <c r="C251" s="44"/>
    </row>
    <row r="252">
      <c r="C252" s="44"/>
    </row>
    <row r="253">
      <c r="C253" s="44"/>
    </row>
    <row r="254">
      <c r="C254" s="44"/>
    </row>
    <row r="255">
      <c r="C255" s="44"/>
    </row>
    <row r="256">
      <c r="C256" s="44"/>
    </row>
    <row r="257">
      <c r="C257" s="44"/>
    </row>
    <row r="258">
      <c r="C258" s="44"/>
    </row>
    <row r="259">
      <c r="C259" s="44"/>
    </row>
    <row r="260">
      <c r="C260" s="44"/>
    </row>
    <row r="261">
      <c r="C261" s="44"/>
    </row>
    <row r="262">
      <c r="C262" s="44"/>
    </row>
    <row r="263">
      <c r="C263" s="44"/>
    </row>
    <row r="264">
      <c r="C264" s="44"/>
    </row>
    <row r="265">
      <c r="C265" s="44"/>
    </row>
    <row r="266">
      <c r="C266" s="44"/>
    </row>
    <row r="267">
      <c r="C267" s="44"/>
    </row>
    <row r="268">
      <c r="C268" s="44"/>
    </row>
    <row r="269">
      <c r="C269" s="44"/>
    </row>
    <row r="270">
      <c r="C270" s="44"/>
    </row>
    <row r="271">
      <c r="C271" s="44"/>
    </row>
    <row r="272">
      <c r="C272" s="44"/>
    </row>
    <row r="273">
      <c r="C273" s="44"/>
    </row>
    <row r="274">
      <c r="C274" s="44"/>
    </row>
    <row r="275">
      <c r="C275" s="44"/>
    </row>
    <row r="276">
      <c r="C276" s="44"/>
    </row>
    <row r="277">
      <c r="C277" s="44"/>
    </row>
    <row r="278">
      <c r="C278" s="44"/>
    </row>
    <row r="279">
      <c r="C279" s="44"/>
    </row>
    <row r="280">
      <c r="C280" s="44"/>
    </row>
    <row r="281">
      <c r="C281" s="44"/>
    </row>
    <row r="282">
      <c r="C282" s="44"/>
    </row>
    <row r="283">
      <c r="C283" s="44"/>
    </row>
    <row r="284">
      <c r="C284" s="44"/>
    </row>
    <row r="285">
      <c r="C285" s="44"/>
    </row>
    <row r="286">
      <c r="C286" s="44"/>
    </row>
    <row r="287">
      <c r="C287" s="44"/>
    </row>
    <row r="288">
      <c r="C288" s="44"/>
    </row>
    <row r="289">
      <c r="C289" s="44"/>
    </row>
    <row r="290">
      <c r="C290" s="44"/>
    </row>
    <row r="291">
      <c r="C291" s="44"/>
    </row>
    <row r="292">
      <c r="C292" s="44"/>
    </row>
    <row r="293">
      <c r="C293" s="44"/>
    </row>
    <row r="294">
      <c r="C294" s="44"/>
    </row>
    <row r="295">
      <c r="C295" s="44"/>
    </row>
    <row r="296">
      <c r="C296" s="44"/>
    </row>
    <row r="297">
      <c r="C297" s="44"/>
    </row>
    <row r="298">
      <c r="C298" s="44"/>
    </row>
    <row r="299">
      <c r="C299" s="44"/>
    </row>
    <row r="300">
      <c r="C300" s="44"/>
    </row>
    <row r="301">
      <c r="C301" s="44"/>
    </row>
    <row r="302">
      <c r="C302" s="44"/>
    </row>
    <row r="303">
      <c r="C303" s="44"/>
    </row>
    <row r="304">
      <c r="C304" s="44"/>
    </row>
    <row r="305">
      <c r="C305" s="44"/>
    </row>
    <row r="306">
      <c r="C306" s="44"/>
    </row>
    <row r="307">
      <c r="C307" s="44"/>
    </row>
    <row r="308">
      <c r="C308" s="44"/>
    </row>
    <row r="309">
      <c r="C309" s="44"/>
    </row>
    <row r="310">
      <c r="C310" s="44"/>
    </row>
    <row r="311">
      <c r="C311" s="44"/>
    </row>
    <row r="312">
      <c r="C312" s="44"/>
    </row>
    <row r="313">
      <c r="C313" s="44"/>
    </row>
    <row r="314">
      <c r="C314" s="44"/>
    </row>
    <row r="315">
      <c r="C315" s="44"/>
    </row>
    <row r="316">
      <c r="C316" s="44"/>
    </row>
    <row r="317">
      <c r="C317" s="44"/>
    </row>
    <row r="318">
      <c r="C318" s="44"/>
    </row>
    <row r="319">
      <c r="C319" s="44"/>
    </row>
    <row r="320">
      <c r="C320" s="44"/>
    </row>
    <row r="321">
      <c r="C321" s="44"/>
    </row>
    <row r="322">
      <c r="C322" s="44"/>
    </row>
    <row r="323">
      <c r="C323" s="44"/>
    </row>
    <row r="324">
      <c r="C324" s="44"/>
    </row>
    <row r="325">
      <c r="C325" s="44"/>
    </row>
    <row r="326">
      <c r="C326" s="44"/>
    </row>
    <row r="327">
      <c r="C327" s="44"/>
    </row>
    <row r="328">
      <c r="C328" s="44"/>
    </row>
    <row r="329">
      <c r="C329" s="44"/>
    </row>
    <row r="330">
      <c r="C330" s="44"/>
    </row>
    <row r="331">
      <c r="C331" s="44"/>
    </row>
    <row r="332">
      <c r="C332" s="44"/>
    </row>
    <row r="333">
      <c r="C333" s="44"/>
    </row>
    <row r="334">
      <c r="C334" s="44"/>
    </row>
    <row r="335">
      <c r="C335" s="44"/>
    </row>
    <row r="336">
      <c r="C336" s="44"/>
    </row>
    <row r="337">
      <c r="C337" s="44"/>
    </row>
    <row r="338">
      <c r="C338" s="44"/>
    </row>
    <row r="339">
      <c r="C339" s="44"/>
    </row>
    <row r="340">
      <c r="C340" s="44"/>
    </row>
    <row r="341">
      <c r="C341" s="44"/>
    </row>
    <row r="342">
      <c r="C342" s="44"/>
    </row>
    <row r="343">
      <c r="C343" s="44"/>
    </row>
    <row r="344">
      <c r="C344" s="44"/>
    </row>
    <row r="345">
      <c r="C345" s="44"/>
    </row>
    <row r="346">
      <c r="C346" s="44"/>
    </row>
    <row r="347">
      <c r="C347" s="44"/>
    </row>
    <row r="348">
      <c r="C348" s="44"/>
    </row>
    <row r="349">
      <c r="C349" s="44"/>
    </row>
    <row r="350">
      <c r="C350" s="44"/>
    </row>
    <row r="351">
      <c r="C351" s="44"/>
    </row>
    <row r="352">
      <c r="C352" s="44"/>
    </row>
    <row r="353">
      <c r="C353" s="44"/>
    </row>
    <row r="354">
      <c r="C354" s="44"/>
    </row>
    <row r="355">
      <c r="C355" s="44"/>
    </row>
    <row r="356">
      <c r="C356" s="44"/>
    </row>
    <row r="357">
      <c r="C357" s="44"/>
    </row>
    <row r="358">
      <c r="C358" s="44"/>
    </row>
    <row r="359">
      <c r="C359" s="44"/>
    </row>
    <row r="360">
      <c r="C360" s="44"/>
    </row>
    <row r="361">
      <c r="C361" s="44"/>
    </row>
    <row r="362">
      <c r="C362" s="44"/>
    </row>
    <row r="363">
      <c r="C363" s="44"/>
    </row>
    <row r="364">
      <c r="C364" s="44"/>
    </row>
    <row r="365">
      <c r="C365" s="44"/>
    </row>
    <row r="366">
      <c r="C366" s="44"/>
    </row>
    <row r="367">
      <c r="C367" s="44"/>
    </row>
    <row r="368">
      <c r="C368" s="44"/>
    </row>
    <row r="369">
      <c r="C369" s="44"/>
    </row>
    <row r="370">
      <c r="C370" s="44"/>
    </row>
    <row r="371">
      <c r="C371" s="44"/>
    </row>
    <row r="372">
      <c r="C372" s="44"/>
    </row>
    <row r="373">
      <c r="C373" s="44"/>
    </row>
    <row r="374">
      <c r="C374" s="44"/>
    </row>
    <row r="375">
      <c r="C375" s="44"/>
    </row>
    <row r="376">
      <c r="C376" s="44"/>
    </row>
    <row r="377">
      <c r="C377" s="44"/>
    </row>
    <row r="378">
      <c r="C378" s="44"/>
    </row>
    <row r="379">
      <c r="C379" s="44"/>
    </row>
    <row r="380">
      <c r="C380" s="44"/>
    </row>
    <row r="381">
      <c r="C381" s="44"/>
    </row>
    <row r="382">
      <c r="C382" s="44"/>
    </row>
    <row r="383">
      <c r="C383" s="44"/>
    </row>
    <row r="384">
      <c r="C384" s="44"/>
    </row>
    <row r="385">
      <c r="C385" s="44"/>
    </row>
    <row r="386">
      <c r="C386" s="44"/>
    </row>
    <row r="387">
      <c r="C387" s="44"/>
    </row>
    <row r="388">
      <c r="C388" s="44"/>
    </row>
    <row r="389">
      <c r="C389" s="44"/>
    </row>
    <row r="390">
      <c r="C390" s="44"/>
    </row>
    <row r="391">
      <c r="C391" s="44"/>
    </row>
    <row r="392">
      <c r="C392" s="44"/>
    </row>
    <row r="393">
      <c r="C393" s="44"/>
    </row>
    <row r="394">
      <c r="C394" s="44"/>
    </row>
    <row r="395">
      <c r="C395" s="44"/>
    </row>
    <row r="396">
      <c r="C396" s="44"/>
    </row>
    <row r="397">
      <c r="C397" s="44"/>
    </row>
    <row r="398">
      <c r="C398" s="44"/>
    </row>
    <row r="399">
      <c r="C399" s="44"/>
    </row>
    <row r="400">
      <c r="C400" s="44"/>
    </row>
    <row r="401">
      <c r="C401" s="44"/>
    </row>
    <row r="402">
      <c r="C402" s="44"/>
    </row>
    <row r="403">
      <c r="C403" s="44"/>
    </row>
    <row r="404">
      <c r="C404" s="44"/>
    </row>
    <row r="405">
      <c r="C405" s="44"/>
    </row>
    <row r="406">
      <c r="C406" s="44"/>
    </row>
    <row r="407">
      <c r="C407" s="44"/>
    </row>
    <row r="408">
      <c r="C408" s="44"/>
    </row>
    <row r="409">
      <c r="C409" s="44"/>
    </row>
    <row r="410">
      <c r="C410" s="44"/>
    </row>
    <row r="411">
      <c r="C411" s="44"/>
    </row>
    <row r="412">
      <c r="C412" s="44"/>
    </row>
    <row r="413">
      <c r="C413" s="44"/>
    </row>
    <row r="414">
      <c r="C414" s="44"/>
    </row>
    <row r="415">
      <c r="C415" s="44"/>
    </row>
    <row r="416">
      <c r="C416" s="44"/>
    </row>
    <row r="417">
      <c r="C417" s="44"/>
    </row>
    <row r="418">
      <c r="C418" s="44"/>
    </row>
    <row r="419">
      <c r="C419" s="44"/>
    </row>
    <row r="420">
      <c r="C420" s="44"/>
    </row>
    <row r="421">
      <c r="C421" s="44"/>
    </row>
    <row r="422">
      <c r="C422" s="44"/>
    </row>
    <row r="423">
      <c r="C423" s="44"/>
    </row>
    <row r="424">
      <c r="C424" s="44"/>
    </row>
    <row r="425">
      <c r="C425" s="44"/>
    </row>
    <row r="426">
      <c r="C426" s="44"/>
    </row>
    <row r="427">
      <c r="C427" s="44"/>
    </row>
    <row r="428">
      <c r="C428" s="44"/>
    </row>
    <row r="429">
      <c r="C429" s="44"/>
    </row>
    <row r="430">
      <c r="C430" s="44"/>
    </row>
    <row r="431">
      <c r="C431" s="44"/>
    </row>
    <row r="432">
      <c r="C432" s="44"/>
    </row>
    <row r="433">
      <c r="C433" s="44"/>
    </row>
    <row r="434">
      <c r="C434" s="44"/>
    </row>
    <row r="435">
      <c r="C435" s="44"/>
    </row>
    <row r="436">
      <c r="C436" s="44"/>
    </row>
    <row r="437">
      <c r="C437" s="44"/>
    </row>
    <row r="438">
      <c r="C438" s="44"/>
    </row>
    <row r="439">
      <c r="C439" s="44"/>
    </row>
    <row r="440">
      <c r="C440" s="44"/>
    </row>
    <row r="441">
      <c r="C441" s="44"/>
    </row>
    <row r="442">
      <c r="C442" s="44"/>
    </row>
    <row r="443">
      <c r="C443" s="44"/>
    </row>
    <row r="444">
      <c r="C444" s="44"/>
    </row>
    <row r="445">
      <c r="C445" s="44"/>
    </row>
    <row r="446">
      <c r="C446" s="44"/>
    </row>
    <row r="447">
      <c r="C447" s="44"/>
    </row>
    <row r="448">
      <c r="C448" s="44"/>
    </row>
    <row r="449">
      <c r="C449" s="44"/>
    </row>
    <row r="450">
      <c r="C450" s="44"/>
    </row>
    <row r="451">
      <c r="C451" s="44"/>
    </row>
    <row r="452">
      <c r="C452" s="44"/>
    </row>
    <row r="453">
      <c r="C453" s="44"/>
    </row>
    <row r="454">
      <c r="C454" s="44"/>
    </row>
    <row r="455">
      <c r="C455" s="44"/>
    </row>
    <row r="456">
      <c r="C456" s="44"/>
    </row>
    <row r="457">
      <c r="C457" s="44"/>
    </row>
    <row r="458">
      <c r="C458" s="44"/>
    </row>
    <row r="459">
      <c r="C459" s="44"/>
    </row>
    <row r="460">
      <c r="C460" s="44"/>
    </row>
    <row r="461">
      <c r="C461" s="44"/>
    </row>
    <row r="462">
      <c r="C462" s="44"/>
    </row>
    <row r="463">
      <c r="C463" s="44"/>
    </row>
    <row r="464">
      <c r="C464" s="44"/>
    </row>
    <row r="465">
      <c r="C465" s="44"/>
    </row>
    <row r="466">
      <c r="C466" s="44"/>
    </row>
    <row r="467">
      <c r="C467" s="44"/>
    </row>
    <row r="468">
      <c r="C468" s="44"/>
    </row>
    <row r="469">
      <c r="C469" s="44"/>
    </row>
    <row r="470">
      <c r="C470" s="44"/>
    </row>
    <row r="471">
      <c r="C471" s="44"/>
    </row>
    <row r="472">
      <c r="C472" s="44"/>
    </row>
    <row r="473">
      <c r="C473" s="44"/>
    </row>
    <row r="474">
      <c r="C474" s="44"/>
    </row>
    <row r="475">
      <c r="C475" s="44"/>
    </row>
    <row r="476">
      <c r="C476" s="44"/>
    </row>
    <row r="477">
      <c r="C477" s="44"/>
    </row>
    <row r="478">
      <c r="C478" s="44"/>
    </row>
    <row r="479">
      <c r="C479" s="44"/>
    </row>
    <row r="480">
      <c r="C480" s="44"/>
    </row>
    <row r="481">
      <c r="C481" s="44"/>
    </row>
    <row r="482">
      <c r="C482" s="44"/>
    </row>
    <row r="483">
      <c r="C483" s="44"/>
    </row>
    <row r="484">
      <c r="C484" s="44"/>
    </row>
    <row r="485">
      <c r="C485" s="44"/>
    </row>
    <row r="486">
      <c r="C486" s="44"/>
    </row>
    <row r="487">
      <c r="C487" s="44"/>
    </row>
    <row r="488">
      <c r="C488" s="44"/>
    </row>
    <row r="489">
      <c r="C489" s="44"/>
    </row>
    <row r="490">
      <c r="C490" s="44"/>
    </row>
    <row r="491">
      <c r="C491" s="44"/>
    </row>
    <row r="492">
      <c r="C492" s="44"/>
    </row>
    <row r="493">
      <c r="C493" s="44"/>
    </row>
    <row r="494">
      <c r="C494" s="44"/>
    </row>
    <row r="495">
      <c r="C495" s="44"/>
    </row>
    <row r="496">
      <c r="C496" s="44"/>
    </row>
    <row r="497">
      <c r="C497" s="44"/>
    </row>
    <row r="498">
      <c r="C498" s="44"/>
    </row>
    <row r="499">
      <c r="C499" s="44"/>
    </row>
    <row r="500">
      <c r="C500" s="44"/>
    </row>
    <row r="501">
      <c r="C501" s="44"/>
    </row>
    <row r="502">
      <c r="C502" s="44"/>
    </row>
    <row r="503">
      <c r="C503" s="44"/>
    </row>
    <row r="504">
      <c r="C504" s="44"/>
    </row>
    <row r="505">
      <c r="C505" s="44"/>
    </row>
    <row r="506">
      <c r="C506" s="44"/>
    </row>
    <row r="507">
      <c r="C507" s="44"/>
    </row>
    <row r="508">
      <c r="C508" s="44"/>
    </row>
    <row r="509">
      <c r="C509" s="44"/>
    </row>
    <row r="510">
      <c r="C510" s="44"/>
    </row>
    <row r="511">
      <c r="C511" s="44"/>
    </row>
    <row r="512">
      <c r="C512" s="44"/>
    </row>
    <row r="513">
      <c r="C513" s="44"/>
    </row>
    <row r="514">
      <c r="C514" s="44"/>
    </row>
    <row r="515">
      <c r="C515" s="44"/>
    </row>
    <row r="516">
      <c r="C516" s="44"/>
    </row>
    <row r="517">
      <c r="C517" s="44"/>
    </row>
    <row r="518">
      <c r="C518" s="44"/>
    </row>
    <row r="519">
      <c r="C519" s="44"/>
    </row>
    <row r="520">
      <c r="C520" s="44"/>
    </row>
    <row r="521">
      <c r="C521" s="44"/>
    </row>
    <row r="522">
      <c r="C522" s="44"/>
    </row>
    <row r="523">
      <c r="C523" s="44"/>
    </row>
    <row r="524">
      <c r="C524" s="44"/>
    </row>
    <row r="525">
      <c r="C525" s="44"/>
    </row>
    <row r="526">
      <c r="C526" s="44"/>
    </row>
    <row r="527">
      <c r="C527" s="44"/>
    </row>
    <row r="528">
      <c r="C528" s="44"/>
    </row>
    <row r="529">
      <c r="C529" s="44"/>
    </row>
    <row r="530">
      <c r="C530" s="44"/>
    </row>
    <row r="531">
      <c r="C531" s="44"/>
    </row>
    <row r="532">
      <c r="C532" s="44"/>
    </row>
    <row r="533">
      <c r="C533" s="44"/>
    </row>
    <row r="534">
      <c r="C534" s="44"/>
    </row>
    <row r="535">
      <c r="C535" s="44"/>
    </row>
    <row r="536">
      <c r="C536" s="44"/>
    </row>
    <row r="537">
      <c r="C537" s="44"/>
    </row>
    <row r="538">
      <c r="C538" s="44"/>
    </row>
    <row r="539">
      <c r="C539" s="44"/>
    </row>
    <row r="540">
      <c r="C540" s="44"/>
    </row>
    <row r="541">
      <c r="C541" s="44"/>
    </row>
    <row r="542">
      <c r="C542" s="44"/>
    </row>
    <row r="543">
      <c r="C543" s="44"/>
    </row>
    <row r="544">
      <c r="C544" s="44"/>
    </row>
    <row r="545">
      <c r="C545" s="44"/>
    </row>
    <row r="546">
      <c r="C546" s="44"/>
    </row>
    <row r="547">
      <c r="C547" s="44"/>
    </row>
    <row r="548">
      <c r="C548" s="44"/>
    </row>
    <row r="549">
      <c r="C549" s="44"/>
    </row>
    <row r="550">
      <c r="C550" s="44"/>
    </row>
    <row r="551">
      <c r="C551" s="44"/>
    </row>
    <row r="552">
      <c r="C552" s="44"/>
    </row>
    <row r="553">
      <c r="C553" s="44"/>
    </row>
    <row r="554">
      <c r="C554" s="44"/>
    </row>
    <row r="555">
      <c r="C555" s="44"/>
    </row>
    <row r="556">
      <c r="C556" s="44"/>
    </row>
    <row r="557">
      <c r="C557" s="44"/>
    </row>
    <row r="558">
      <c r="C558" s="44"/>
    </row>
    <row r="559">
      <c r="C559" s="44"/>
    </row>
    <row r="560">
      <c r="C560" s="44"/>
    </row>
    <row r="561">
      <c r="C561" s="44"/>
    </row>
    <row r="562">
      <c r="C562" s="44"/>
    </row>
    <row r="563">
      <c r="C563" s="44"/>
    </row>
    <row r="564">
      <c r="C564" s="44"/>
    </row>
    <row r="565">
      <c r="C565" s="44"/>
    </row>
    <row r="566">
      <c r="C566" s="44"/>
    </row>
    <row r="567">
      <c r="C567" s="44"/>
    </row>
    <row r="568">
      <c r="C568" s="44"/>
    </row>
    <row r="569">
      <c r="C569" s="44"/>
    </row>
    <row r="570">
      <c r="C570" s="44"/>
    </row>
    <row r="571">
      <c r="C571" s="44"/>
    </row>
    <row r="572">
      <c r="C572" s="44"/>
    </row>
    <row r="573">
      <c r="C573" s="44"/>
    </row>
    <row r="574">
      <c r="C574" s="44"/>
    </row>
    <row r="575">
      <c r="C575" s="44"/>
    </row>
    <row r="576">
      <c r="C576" s="44"/>
    </row>
    <row r="577">
      <c r="C577" s="44"/>
    </row>
    <row r="578">
      <c r="C578" s="44"/>
    </row>
    <row r="579">
      <c r="C579" s="44"/>
    </row>
    <row r="580">
      <c r="C580" s="44"/>
    </row>
    <row r="581">
      <c r="C581" s="44"/>
    </row>
    <row r="582">
      <c r="C582" s="44"/>
    </row>
    <row r="583">
      <c r="C583" s="44"/>
    </row>
    <row r="584">
      <c r="C584" s="44"/>
    </row>
    <row r="585">
      <c r="C585" s="44"/>
    </row>
    <row r="586">
      <c r="C586" s="44"/>
    </row>
    <row r="587">
      <c r="C587" s="44"/>
    </row>
    <row r="588">
      <c r="C588" s="44"/>
    </row>
    <row r="589">
      <c r="C589" s="44"/>
    </row>
    <row r="590">
      <c r="C590" s="44"/>
    </row>
    <row r="591">
      <c r="C591" s="44"/>
    </row>
    <row r="592">
      <c r="C592" s="44"/>
    </row>
    <row r="593">
      <c r="C593" s="44"/>
    </row>
    <row r="594">
      <c r="C594" s="44"/>
    </row>
    <row r="595">
      <c r="C595" s="44"/>
    </row>
    <row r="596">
      <c r="C596" s="44"/>
    </row>
    <row r="597">
      <c r="C597" s="44"/>
    </row>
    <row r="598">
      <c r="C598" s="44"/>
    </row>
    <row r="599">
      <c r="C599" s="44"/>
    </row>
    <row r="600">
      <c r="C600" s="44"/>
    </row>
    <row r="601">
      <c r="C601" s="44"/>
    </row>
    <row r="602">
      <c r="C602" s="44"/>
    </row>
    <row r="603">
      <c r="C603" s="44"/>
    </row>
    <row r="604">
      <c r="C604" s="44"/>
    </row>
    <row r="605">
      <c r="C605" s="44"/>
    </row>
    <row r="606">
      <c r="C606" s="44"/>
    </row>
    <row r="607">
      <c r="C607" s="44"/>
    </row>
    <row r="608">
      <c r="C608" s="44"/>
    </row>
    <row r="609">
      <c r="C609" s="44"/>
    </row>
    <row r="610">
      <c r="C610" s="44"/>
    </row>
    <row r="611">
      <c r="C611" s="44"/>
    </row>
    <row r="612">
      <c r="C612" s="44"/>
    </row>
    <row r="613">
      <c r="C613" s="44"/>
    </row>
    <row r="614">
      <c r="C614" s="44"/>
    </row>
    <row r="615">
      <c r="C615" s="44"/>
    </row>
    <row r="616">
      <c r="C616" s="44"/>
    </row>
    <row r="617">
      <c r="C617" s="44"/>
    </row>
    <row r="618">
      <c r="C618" s="44"/>
    </row>
    <row r="619">
      <c r="C619" s="44"/>
    </row>
    <row r="620">
      <c r="C620" s="44"/>
    </row>
    <row r="621">
      <c r="C621" s="44"/>
    </row>
    <row r="622">
      <c r="C622" s="44"/>
    </row>
    <row r="623">
      <c r="C623" s="44"/>
    </row>
    <row r="624">
      <c r="C624" s="44"/>
    </row>
    <row r="625">
      <c r="C625" s="44"/>
    </row>
    <row r="626">
      <c r="C626" s="44"/>
    </row>
    <row r="627">
      <c r="C627" s="44"/>
    </row>
    <row r="628">
      <c r="C628" s="44"/>
    </row>
    <row r="629">
      <c r="C629" s="44"/>
    </row>
    <row r="630">
      <c r="C630" s="44"/>
    </row>
    <row r="631">
      <c r="C631" s="44"/>
    </row>
    <row r="632">
      <c r="C632" s="44"/>
    </row>
    <row r="633">
      <c r="C633" s="44"/>
    </row>
    <row r="634">
      <c r="C634" s="44"/>
    </row>
    <row r="635">
      <c r="C635" s="44"/>
    </row>
    <row r="636">
      <c r="C636" s="44"/>
    </row>
    <row r="637">
      <c r="C637" s="44"/>
    </row>
    <row r="638">
      <c r="C638" s="44"/>
    </row>
    <row r="639">
      <c r="C639" s="44"/>
    </row>
    <row r="640">
      <c r="C640" s="44"/>
    </row>
    <row r="641">
      <c r="C641" s="44"/>
    </row>
    <row r="642">
      <c r="C642" s="44"/>
    </row>
    <row r="643">
      <c r="C643" s="44"/>
    </row>
    <row r="644">
      <c r="C644" s="44"/>
    </row>
    <row r="645">
      <c r="C645" s="44"/>
    </row>
    <row r="646">
      <c r="C646" s="44"/>
    </row>
    <row r="647">
      <c r="C647" s="44"/>
    </row>
    <row r="648">
      <c r="C648" s="44"/>
    </row>
    <row r="649">
      <c r="C649" s="44"/>
    </row>
    <row r="650">
      <c r="C650" s="44"/>
    </row>
    <row r="651">
      <c r="C651" s="44"/>
    </row>
    <row r="652">
      <c r="C652" s="44"/>
    </row>
    <row r="653">
      <c r="C653" s="44"/>
    </row>
    <row r="654">
      <c r="C654" s="44"/>
    </row>
    <row r="655">
      <c r="C655" s="44"/>
    </row>
    <row r="656">
      <c r="C656" s="44"/>
    </row>
    <row r="657">
      <c r="C657" s="44"/>
    </row>
    <row r="658">
      <c r="C658" s="44"/>
    </row>
    <row r="659">
      <c r="C659" s="44"/>
    </row>
    <row r="660">
      <c r="C660" s="44"/>
    </row>
    <row r="661">
      <c r="C661" s="44"/>
    </row>
    <row r="662">
      <c r="C662" s="44"/>
    </row>
    <row r="663">
      <c r="C663" s="44"/>
    </row>
    <row r="664">
      <c r="C664" s="44"/>
    </row>
    <row r="665">
      <c r="C665" s="44"/>
    </row>
    <row r="666">
      <c r="C666" s="44"/>
    </row>
    <row r="667">
      <c r="C667" s="44"/>
    </row>
    <row r="668">
      <c r="C668" s="44"/>
    </row>
    <row r="669">
      <c r="C669" s="44"/>
    </row>
    <row r="670">
      <c r="C670" s="44"/>
    </row>
    <row r="671">
      <c r="C671" s="44"/>
    </row>
    <row r="672">
      <c r="C672" s="44"/>
    </row>
    <row r="673">
      <c r="C673" s="44"/>
    </row>
    <row r="674">
      <c r="C674" s="44"/>
    </row>
    <row r="675">
      <c r="C675" s="44"/>
    </row>
    <row r="676">
      <c r="C676" s="44"/>
    </row>
    <row r="677">
      <c r="C677" s="44"/>
    </row>
    <row r="678">
      <c r="C678" s="44"/>
    </row>
    <row r="679">
      <c r="C679" s="44"/>
    </row>
    <row r="680">
      <c r="C680" s="44"/>
    </row>
    <row r="681">
      <c r="C681" s="44"/>
    </row>
    <row r="682">
      <c r="C682" s="44"/>
    </row>
    <row r="683">
      <c r="C683" s="44"/>
    </row>
    <row r="684">
      <c r="C684" s="44"/>
    </row>
    <row r="685">
      <c r="C685" s="44"/>
    </row>
    <row r="686">
      <c r="C686" s="44"/>
    </row>
    <row r="687">
      <c r="C687" s="44"/>
    </row>
    <row r="688">
      <c r="C688" s="44"/>
    </row>
    <row r="689">
      <c r="C689" s="44"/>
    </row>
    <row r="690">
      <c r="C690" s="44"/>
    </row>
    <row r="691">
      <c r="C691" s="44"/>
    </row>
    <row r="692">
      <c r="C692" s="44"/>
    </row>
    <row r="693">
      <c r="C693" s="44"/>
    </row>
    <row r="694">
      <c r="C694" s="44"/>
    </row>
    <row r="695">
      <c r="C695" s="44"/>
    </row>
    <row r="696">
      <c r="C696" s="44"/>
    </row>
    <row r="697">
      <c r="C697" s="44"/>
    </row>
    <row r="698">
      <c r="C698" s="44"/>
    </row>
    <row r="699">
      <c r="C699" s="44"/>
    </row>
    <row r="700">
      <c r="C700" s="44"/>
    </row>
    <row r="701">
      <c r="C701" s="44"/>
    </row>
    <row r="702">
      <c r="C702" s="44"/>
    </row>
    <row r="703">
      <c r="C703" s="44"/>
    </row>
    <row r="704">
      <c r="C704" s="44"/>
    </row>
    <row r="705">
      <c r="C705" s="44"/>
    </row>
    <row r="706">
      <c r="C706" s="44"/>
    </row>
    <row r="707">
      <c r="C707" s="44"/>
    </row>
    <row r="708">
      <c r="C708" s="44"/>
    </row>
    <row r="709">
      <c r="C709" s="44"/>
    </row>
    <row r="710">
      <c r="C710" s="44"/>
    </row>
    <row r="711">
      <c r="C711" s="44"/>
    </row>
    <row r="712">
      <c r="C712" s="44"/>
    </row>
    <row r="713">
      <c r="C713" s="44"/>
    </row>
    <row r="714">
      <c r="C714" s="44"/>
    </row>
    <row r="715">
      <c r="C715" s="44"/>
    </row>
    <row r="716">
      <c r="C716" s="44"/>
    </row>
    <row r="717">
      <c r="C717" s="44"/>
    </row>
    <row r="718">
      <c r="C718" s="44"/>
    </row>
    <row r="719">
      <c r="C719" s="44"/>
    </row>
    <row r="720">
      <c r="C720" s="44"/>
    </row>
    <row r="721">
      <c r="C721" s="44"/>
    </row>
    <row r="722">
      <c r="C722" s="44"/>
    </row>
    <row r="723">
      <c r="C723" s="44"/>
    </row>
    <row r="724">
      <c r="C724" s="44"/>
    </row>
    <row r="725">
      <c r="C725" s="44"/>
    </row>
    <row r="726">
      <c r="C726" s="44"/>
    </row>
    <row r="727">
      <c r="C727" s="44"/>
    </row>
    <row r="728">
      <c r="C728" s="44"/>
    </row>
    <row r="729">
      <c r="C729" s="44"/>
    </row>
    <row r="730">
      <c r="C730" s="44"/>
    </row>
    <row r="731">
      <c r="C731" s="44"/>
    </row>
    <row r="732">
      <c r="C732" s="44"/>
    </row>
    <row r="733">
      <c r="C733" s="44"/>
    </row>
    <row r="734">
      <c r="C734" s="44"/>
    </row>
    <row r="735">
      <c r="C735" s="44"/>
    </row>
    <row r="736">
      <c r="C736" s="44"/>
    </row>
    <row r="737">
      <c r="C737" s="44"/>
    </row>
    <row r="738">
      <c r="C738" s="44"/>
    </row>
    <row r="739">
      <c r="C739" s="44"/>
    </row>
    <row r="740">
      <c r="C740" s="44"/>
    </row>
    <row r="741">
      <c r="C741" s="44"/>
    </row>
    <row r="742">
      <c r="C742" s="44"/>
    </row>
    <row r="743">
      <c r="C743" s="44"/>
    </row>
    <row r="744">
      <c r="C744" s="44"/>
    </row>
    <row r="745">
      <c r="C745" s="44"/>
    </row>
    <row r="746">
      <c r="C746" s="44"/>
    </row>
    <row r="747">
      <c r="C747" s="44"/>
    </row>
    <row r="748">
      <c r="C748" s="44"/>
    </row>
    <row r="749">
      <c r="C749" s="44"/>
    </row>
    <row r="750">
      <c r="C750" s="44"/>
    </row>
    <row r="751">
      <c r="C751" s="44"/>
    </row>
    <row r="752">
      <c r="C752" s="44"/>
    </row>
    <row r="753">
      <c r="C753" s="44"/>
    </row>
    <row r="754">
      <c r="C754" s="44"/>
    </row>
    <row r="755">
      <c r="C755" s="44"/>
    </row>
    <row r="756">
      <c r="C756" s="44"/>
    </row>
    <row r="757">
      <c r="C757" s="44"/>
    </row>
    <row r="758">
      <c r="C758" s="44"/>
    </row>
    <row r="759">
      <c r="C759" s="44"/>
    </row>
    <row r="760">
      <c r="C760" s="44"/>
    </row>
    <row r="761">
      <c r="C761" s="44"/>
    </row>
    <row r="762">
      <c r="C762" s="44"/>
    </row>
    <row r="763">
      <c r="C763" s="44"/>
    </row>
    <row r="764">
      <c r="C764" s="44"/>
    </row>
    <row r="765">
      <c r="C765" s="44"/>
    </row>
    <row r="766">
      <c r="C766" s="44"/>
    </row>
    <row r="767">
      <c r="C767" s="44"/>
    </row>
    <row r="768">
      <c r="C768" s="44"/>
    </row>
    <row r="769">
      <c r="C769" s="44"/>
    </row>
    <row r="770">
      <c r="C770" s="44"/>
    </row>
    <row r="771">
      <c r="C771" s="44"/>
    </row>
    <row r="772">
      <c r="C772" s="44"/>
    </row>
    <row r="773">
      <c r="C773" s="44"/>
    </row>
    <row r="774">
      <c r="C774" s="44"/>
    </row>
    <row r="775">
      <c r="C775" s="44"/>
    </row>
    <row r="776">
      <c r="C776" s="44"/>
    </row>
    <row r="777">
      <c r="C777" s="44"/>
    </row>
    <row r="778">
      <c r="C778" s="44"/>
    </row>
    <row r="779">
      <c r="C779" s="44"/>
    </row>
    <row r="780">
      <c r="C780" s="44"/>
    </row>
    <row r="781">
      <c r="C781" s="44"/>
    </row>
    <row r="782">
      <c r="C782" s="44"/>
    </row>
    <row r="783">
      <c r="C783" s="44"/>
    </row>
    <row r="784">
      <c r="C784" s="44"/>
    </row>
    <row r="785">
      <c r="C785" s="44"/>
    </row>
    <row r="786">
      <c r="C786" s="44"/>
    </row>
    <row r="787">
      <c r="C787" s="44"/>
    </row>
    <row r="788">
      <c r="C788" s="44"/>
    </row>
    <row r="789">
      <c r="C789" s="44"/>
    </row>
    <row r="790">
      <c r="C790" s="44"/>
    </row>
    <row r="791">
      <c r="C791" s="44"/>
    </row>
    <row r="792">
      <c r="C792" s="44"/>
    </row>
    <row r="793">
      <c r="C793" s="44"/>
    </row>
    <row r="794">
      <c r="C794" s="44"/>
    </row>
    <row r="795">
      <c r="C795" s="44"/>
    </row>
    <row r="796">
      <c r="C796" s="44"/>
    </row>
    <row r="797">
      <c r="C797" s="44"/>
    </row>
    <row r="798">
      <c r="C798" s="44"/>
    </row>
    <row r="799">
      <c r="C799" s="44"/>
    </row>
    <row r="800">
      <c r="C800" s="44"/>
    </row>
    <row r="801">
      <c r="C801" s="44"/>
    </row>
    <row r="802">
      <c r="C802" s="44"/>
    </row>
    <row r="803">
      <c r="C803" s="44"/>
    </row>
    <row r="804">
      <c r="C804" s="44"/>
    </row>
    <row r="805">
      <c r="C805" s="44"/>
    </row>
    <row r="806">
      <c r="C806" s="44"/>
    </row>
    <row r="807">
      <c r="C807" s="44"/>
    </row>
    <row r="808">
      <c r="C808" s="44"/>
    </row>
    <row r="809">
      <c r="C809" s="44"/>
    </row>
    <row r="810">
      <c r="C810" s="44"/>
    </row>
    <row r="811">
      <c r="C811" s="44"/>
    </row>
    <row r="812">
      <c r="C812" s="44"/>
    </row>
    <row r="813">
      <c r="C813" s="44"/>
    </row>
    <row r="814">
      <c r="C814" s="44"/>
    </row>
    <row r="815">
      <c r="C815" s="44"/>
    </row>
    <row r="816">
      <c r="C816" s="44"/>
    </row>
    <row r="817">
      <c r="C817" s="44"/>
    </row>
    <row r="818">
      <c r="C818" s="44"/>
    </row>
    <row r="819">
      <c r="C819" s="44"/>
    </row>
    <row r="820">
      <c r="C820" s="44"/>
    </row>
    <row r="821">
      <c r="C821" s="44"/>
    </row>
    <row r="822">
      <c r="C822" s="44"/>
    </row>
    <row r="823">
      <c r="C823" s="44"/>
    </row>
    <row r="824">
      <c r="C824" s="44"/>
    </row>
    <row r="825">
      <c r="C825" s="44"/>
    </row>
    <row r="826">
      <c r="C826" s="44"/>
    </row>
    <row r="827">
      <c r="C827" s="44"/>
    </row>
    <row r="828">
      <c r="C828" s="44"/>
    </row>
    <row r="829">
      <c r="C829" s="44"/>
    </row>
    <row r="830">
      <c r="C830" s="44"/>
    </row>
    <row r="831">
      <c r="C831" s="44"/>
    </row>
    <row r="832">
      <c r="C832" s="44"/>
    </row>
    <row r="833">
      <c r="C833" s="44"/>
    </row>
    <row r="834">
      <c r="C834" s="44"/>
    </row>
    <row r="835">
      <c r="C835" s="44"/>
    </row>
    <row r="836">
      <c r="C836" s="44"/>
    </row>
    <row r="837">
      <c r="C837" s="44"/>
    </row>
    <row r="838">
      <c r="C838" s="44"/>
    </row>
    <row r="839">
      <c r="C839" s="44"/>
    </row>
    <row r="840">
      <c r="C840" s="44"/>
    </row>
    <row r="841">
      <c r="C841" s="44"/>
    </row>
    <row r="842">
      <c r="C842" s="44"/>
    </row>
    <row r="843">
      <c r="C843" s="44"/>
    </row>
    <row r="844">
      <c r="C844" s="44"/>
    </row>
    <row r="845">
      <c r="C845" s="44"/>
    </row>
    <row r="846">
      <c r="C846" s="44"/>
    </row>
    <row r="847">
      <c r="C847" s="44"/>
    </row>
    <row r="848">
      <c r="C848" s="44"/>
    </row>
    <row r="849">
      <c r="C849" s="44"/>
    </row>
    <row r="850">
      <c r="C850" s="44"/>
    </row>
    <row r="851">
      <c r="C851" s="44"/>
    </row>
    <row r="852">
      <c r="C852" s="44"/>
    </row>
    <row r="853">
      <c r="C853" s="44"/>
    </row>
    <row r="854">
      <c r="C854" s="44"/>
    </row>
    <row r="855">
      <c r="C855" s="44"/>
    </row>
    <row r="856">
      <c r="C856" s="44"/>
    </row>
    <row r="857">
      <c r="C857" s="44"/>
    </row>
    <row r="858">
      <c r="C858" s="44"/>
    </row>
    <row r="859">
      <c r="C859" s="44"/>
    </row>
    <row r="860">
      <c r="C860" s="44"/>
    </row>
    <row r="861">
      <c r="C861" s="44"/>
    </row>
    <row r="862">
      <c r="C862" s="44"/>
    </row>
    <row r="863">
      <c r="C863" s="44"/>
    </row>
    <row r="864">
      <c r="C864" s="44"/>
    </row>
    <row r="865">
      <c r="C865" s="44"/>
    </row>
    <row r="866">
      <c r="C866" s="44"/>
    </row>
    <row r="867">
      <c r="C867" s="44"/>
    </row>
    <row r="868">
      <c r="C868" s="44"/>
    </row>
    <row r="869">
      <c r="C869" s="44"/>
    </row>
    <row r="870">
      <c r="C870" s="44"/>
    </row>
    <row r="871">
      <c r="C871" s="44"/>
    </row>
    <row r="872">
      <c r="C872" s="44"/>
    </row>
    <row r="873">
      <c r="C873" s="44"/>
    </row>
    <row r="874">
      <c r="C874" s="44"/>
    </row>
    <row r="875">
      <c r="C875" s="44"/>
    </row>
    <row r="876">
      <c r="C876" s="44"/>
    </row>
    <row r="877">
      <c r="C877" s="44"/>
    </row>
    <row r="878">
      <c r="C878" s="44"/>
    </row>
    <row r="879">
      <c r="C879" s="44"/>
    </row>
    <row r="880">
      <c r="C880" s="44"/>
    </row>
    <row r="881">
      <c r="C881" s="44"/>
    </row>
    <row r="882">
      <c r="C882" s="44"/>
    </row>
    <row r="883">
      <c r="C883" s="44"/>
    </row>
    <row r="884">
      <c r="C884" s="44"/>
    </row>
    <row r="885">
      <c r="C885" s="44"/>
    </row>
    <row r="886">
      <c r="C886" s="44"/>
    </row>
    <row r="887">
      <c r="C887" s="44"/>
    </row>
    <row r="888">
      <c r="C888" s="44"/>
    </row>
    <row r="889">
      <c r="C889" s="44"/>
    </row>
    <row r="890">
      <c r="C890" s="44"/>
    </row>
    <row r="891">
      <c r="C891" s="44"/>
    </row>
    <row r="892">
      <c r="C892" s="44"/>
    </row>
    <row r="893">
      <c r="C893" s="44"/>
    </row>
    <row r="894">
      <c r="C894" s="44"/>
    </row>
    <row r="895">
      <c r="C895" s="44"/>
    </row>
    <row r="896">
      <c r="C896" s="44"/>
    </row>
    <row r="897">
      <c r="C897" s="44"/>
    </row>
    <row r="898">
      <c r="C898" s="44"/>
    </row>
    <row r="899">
      <c r="C899" s="44"/>
    </row>
    <row r="900">
      <c r="C900" s="44"/>
    </row>
    <row r="901">
      <c r="C901" s="44"/>
    </row>
    <row r="902">
      <c r="C902" s="44"/>
    </row>
    <row r="903">
      <c r="C903" s="44"/>
    </row>
    <row r="904">
      <c r="C904" s="44"/>
    </row>
    <row r="905">
      <c r="C905" s="44"/>
    </row>
    <row r="906">
      <c r="C906" s="44"/>
    </row>
    <row r="907">
      <c r="C907" s="44"/>
    </row>
    <row r="908">
      <c r="C908" s="44"/>
    </row>
    <row r="909">
      <c r="C909" s="44"/>
    </row>
    <row r="910">
      <c r="C910" s="44"/>
    </row>
    <row r="911">
      <c r="C911" s="44"/>
    </row>
    <row r="912">
      <c r="C912" s="44"/>
    </row>
    <row r="913">
      <c r="C913" s="44"/>
    </row>
    <row r="914">
      <c r="C914" s="44"/>
    </row>
    <row r="915">
      <c r="C915" s="44"/>
    </row>
    <row r="916">
      <c r="C916" s="44"/>
    </row>
    <row r="917">
      <c r="C917" s="44"/>
    </row>
    <row r="918">
      <c r="C918" s="44"/>
    </row>
    <row r="919">
      <c r="C919" s="44"/>
    </row>
    <row r="920">
      <c r="C920" s="44"/>
    </row>
    <row r="921">
      <c r="C921" s="44"/>
    </row>
    <row r="922">
      <c r="C922" s="44"/>
    </row>
    <row r="923">
      <c r="C923" s="44"/>
    </row>
    <row r="924">
      <c r="C924" s="44"/>
    </row>
    <row r="925">
      <c r="C925" s="44"/>
    </row>
    <row r="926">
      <c r="C926" s="44"/>
    </row>
    <row r="927">
      <c r="C927" s="44"/>
    </row>
    <row r="928">
      <c r="C928" s="44"/>
    </row>
    <row r="929">
      <c r="C929" s="44"/>
    </row>
    <row r="930">
      <c r="C930" s="44"/>
    </row>
    <row r="931">
      <c r="C931" s="44"/>
    </row>
    <row r="932">
      <c r="C932" s="44"/>
    </row>
    <row r="933">
      <c r="C933" s="44"/>
    </row>
    <row r="934">
      <c r="C934" s="44"/>
    </row>
    <row r="935">
      <c r="C935" s="44"/>
    </row>
    <row r="936">
      <c r="C936" s="44"/>
    </row>
    <row r="937">
      <c r="C937" s="44"/>
    </row>
    <row r="938">
      <c r="C938" s="44"/>
    </row>
    <row r="939">
      <c r="C939" s="44"/>
    </row>
    <row r="940">
      <c r="C940" s="44"/>
    </row>
    <row r="941">
      <c r="C941" s="44"/>
    </row>
    <row r="942">
      <c r="C942" s="44"/>
    </row>
    <row r="943">
      <c r="C943" s="44"/>
    </row>
    <row r="944">
      <c r="C944" s="44"/>
    </row>
    <row r="945">
      <c r="C945" s="44"/>
    </row>
    <row r="946">
      <c r="C946" s="44"/>
    </row>
    <row r="947">
      <c r="C947" s="44"/>
    </row>
    <row r="948">
      <c r="C948" s="44"/>
    </row>
    <row r="949">
      <c r="C949" s="44"/>
    </row>
    <row r="950">
      <c r="C950" s="44"/>
    </row>
    <row r="951">
      <c r="C951" s="44"/>
    </row>
    <row r="952">
      <c r="C952" s="44"/>
    </row>
    <row r="953">
      <c r="C953" s="44"/>
    </row>
    <row r="954">
      <c r="C954" s="44"/>
    </row>
    <row r="955">
      <c r="C955" s="44"/>
    </row>
    <row r="956">
      <c r="C956" s="44"/>
    </row>
    <row r="957">
      <c r="C957" s="44"/>
    </row>
    <row r="958">
      <c r="C958" s="44"/>
    </row>
    <row r="959">
      <c r="C959" s="44"/>
    </row>
    <row r="960">
      <c r="C960" s="44"/>
    </row>
    <row r="961">
      <c r="C961" s="44"/>
    </row>
    <row r="962">
      <c r="C962" s="44"/>
    </row>
    <row r="963">
      <c r="C963" s="44"/>
    </row>
    <row r="964">
      <c r="C964" s="44"/>
    </row>
    <row r="965">
      <c r="C965" s="44"/>
    </row>
    <row r="966">
      <c r="C966" s="44"/>
    </row>
    <row r="967">
      <c r="C967" s="44"/>
    </row>
    <row r="968">
      <c r="C968" s="44"/>
    </row>
    <row r="969">
      <c r="C969" s="44"/>
    </row>
    <row r="970">
      <c r="C970" s="44"/>
    </row>
    <row r="971">
      <c r="C971" s="44"/>
    </row>
    <row r="972">
      <c r="C972" s="44"/>
    </row>
    <row r="973">
      <c r="C973" s="44"/>
    </row>
    <row r="974">
      <c r="C974" s="44"/>
    </row>
    <row r="975">
      <c r="C975" s="44"/>
    </row>
    <row r="976">
      <c r="C976" s="44"/>
    </row>
    <row r="977">
      <c r="C977" s="44"/>
    </row>
    <row r="978">
      <c r="C978" s="44"/>
    </row>
    <row r="979">
      <c r="C979" s="44"/>
    </row>
    <row r="980">
      <c r="C980" s="44"/>
    </row>
    <row r="981">
      <c r="C981" s="44"/>
    </row>
    <row r="982">
      <c r="C982" s="44"/>
    </row>
    <row r="983">
      <c r="C983" s="44"/>
    </row>
    <row r="984">
      <c r="C984" s="44"/>
    </row>
    <row r="985">
      <c r="C985" s="44"/>
    </row>
    <row r="986">
      <c r="C986" s="44"/>
    </row>
    <row r="987">
      <c r="C987" s="44"/>
    </row>
    <row r="988">
      <c r="C988" s="44"/>
    </row>
    <row r="989">
      <c r="C989" s="44"/>
    </row>
    <row r="990">
      <c r="C990" s="44"/>
    </row>
  </sheetData>
  <mergeCells count="2">
    <mergeCell ref="B6:B14"/>
    <mergeCell ref="B16:B2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27.14"/>
    <col customWidth="1" min="2" max="2" width="40.0"/>
    <col customWidth="1" min="3" max="3" width="7.43"/>
    <col customWidth="1" min="4" max="4" width="13.0"/>
    <col customWidth="1" min="5" max="5" width="12.0"/>
    <col customWidth="1" min="6" max="6" width="76.43"/>
    <col customWidth="1" min="7" max="7" width="62.43"/>
  </cols>
  <sheetData>
    <row r="1">
      <c r="A1" s="37" t="s">
        <v>398</v>
      </c>
      <c r="B1" s="37" t="s">
        <v>57</v>
      </c>
      <c r="C1" s="37" t="s">
        <v>5</v>
      </c>
      <c r="D1" s="37" t="s">
        <v>399</v>
      </c>
      <c r="E1" s="75" t="s">
        <v>400</v>
      </c>
      <c r="F1" s="37" t="s">
        <v>401</v>
      </c>
      <c r="G1" s="37" t="s">
        <v>402</v>
      </c>
      <c r="H1" s="39"/>
      <c r="I1" s="39"/>
      <c r="J1" s="39"/>
      <c r="K1" s="39"/>
      <c r="L1" s="39"/>
      <c r="M1" s="39"/>
      <c r="N1" s="39"/>
      <c r="O1" s="39"/>
      <c r="P1" s="39"/>
      <c r="Q1" s="39"/>
      <c r="R1" s="39"/>
      <c r="S1" s="39"/>
      <c r="T1" s="39"/>
      <c r="U1" s="39"/>
      <c r="V1" s="39"/>
      <c r="W1" s="39"/>
      <c r="X1" s="39"/>
      <c r="Y1" s="39"/>
      <c r="Z1" s="39"/>
      <c r="AA1" s="39"/>
      <c r="AB1" s="39"/>
      <c r="AC1" s="39"/>
    </row>
    <row r="2">
      <c r="A2" s="76" t="s">
        <v>403</v>
      </c>
      <c r="B2" s="77" t="s">
        <v>206</v>
      </c>
      <c r="C2" s="77" t="s">
        <v>9</v>
      </c>
      <c r="D2" s="78">
        <v>41991.0</v>
      </c>
      <c r="E2" s="79">
        <v>49.0</v>
      </c>
      <c r="F2" s="80" t="s">
        <v>404</v>
      </c>
      <c r="G2" s="81"/>
      <c r="H2" s="82"/>
      <c r="I2" s="82"/>
      <c r="J2" s="82"/>
      <c r="K2" s="82"/>
      <c r="L2" s="82"/>
      <c r="M2" s="82"/>
      <c r="N2" s="82"/>
      <c r="O2" s="82"/>
      <c r="P2" s="82"/>
      <c r="Q2" s="82"/>
      <c r="R2" s="82"/>
      <c r="S2" s="82"/>
      <c r="T2" s="82"/>
      <c r="U2" s="82"/>
      <c r="V2" s="82"/>
      <c r="W2" s="82"/>
      <c r="X2" s="82"/>
      <c r="Y2" s="82"/>
      <c r="Z2" s="82"/>
      <c r="AA2" s="82"/>
      <c r="AB2" s="82"/>
      <c r="AC2" s="82"/>
    </row>
    <row r="3">
      <c r="A3" s="76" t="s">
        <v>405</v>
      </c>
      <c r="B3" s="77" t="s">
        <v>406</v>
      </c>
      <c r="C3" s="77" t="s">
        <v>18</v>
      </c>
      <c r="D3" s="78">
        <v>42023.0</v>
      </c>
      <c r="E3" s="79">
        <v>99.0</v>
      </c>
      <c r="F3" s="80" t="s">
        <v>407</v>
      </c>
      <c r="G3" s="81"/>
      <c r="H3" s="82"/>
      <c r="I3" s="82"/>
      <c r="J3" s="82"/>
      <c r="K3" s="82"/>
      <c r="L3" s="82"/>
      <c r="M3" s="82"/>
      <c r="N3" s="82"/>
      <c r="O3" s="82"/>
      <c r="P3" s="82"/>
      <c r="Q3" s="82"/>
      <c r="R3" s="82"/>
      <c r="S3" s="82"/>
      <c r="T3" s="82"/>
      <c r="U3" s="82"/>
      <c r="V3" s="82"/>
      <c r="W3" s="82"/>
      <c r="X3" s="82"/>
      <c r="Y3" s="82"/>
      <c r="Z3" s="82"/>
      <c r="AA3" s="82"/>
      <c r="AB3" s="82"/>
      <c r="AC3" s="82"/>
    </row>
    <row r="4">
      <c r="A4" s="83"/>
      <c r="B4" s="77" t="s">
        <v>137</v>
      </c>
      <c r="C4" s="77" t="s">
        <v>18</v>
      </c>
      <c r="D4" s="78">
        <v>42054.0</v>
      </c>
      <c r="E4" s="79">
        <v>299.0</v>
      </c>
      <c r="F4" s="80" t="s">
        <v>408</v>
      </c>
      <c r="G4" s="81"/>
      <c r="H4" s="82"/>
      <c r="I4" s="82"/>
      <c r="J4" s="82"/>
      <c r="K4" s="82"/>
      <c r="L4" s="82"/>
      <c r="M4" s="82"/>
      <c r="N4" s="82"/>
      <c r="O4" s="82"/>
      <c r="P4" s="82"/>
      <c r="Q4" s="82"/>
      <c r="R4" s="82"/>
      <c r="S4" s="82"/>
      <c r="T4" s="82"/>
      <c r="U4" s="82"/>
      <c r="V4" s="82"/>
      <c r="W4" s="82"/>
      <c r="X4" s="82"/>
      <c r="Y4" s="82"/>
      <c r="Z4" s="82"/>
      <c r="AA4" s="82"/>
      <c r="AB4" s="82"/>
      <c r="AC4" s="82"/>
    </row>
    <row r="5">
      <c r="A5" s="83"/>
      <c r="B5" s="77" t="s">
        <v>409</v>
      </c>
      <c r="C5" s="77" t="s">
        <v>18</v>
      </c>
      <c r="D5" s="78">
        <v>42200.0</v>
      </c>
      <c r="E5" s="79">
        <v>499.0</v>
      </c>
      <c r="F5" s="80" t="s">
        <v>410</v>
      </c>
      <c r="G5" s="77" t="s">
        <v>411</v>
      </c>
      <c r="H5" s="82"/>
      <c r="I5" s="82"/>
      <c r="J5" s="82"/>
      <c r="K5" s="82"/>
      <c r="L5" s="82"/>
      <c r="M5" s="82"/>
      <c r="N5" s="82"/>
      <c r="O5" s="82"/>
      <c r="P5" s="82"/>
      <c r="Q5" s="82"/>
      <c r="R5" s="82"/>
      <c r="S5" s="82"/>
      <c r="T5" s="82"/>
      <c r="U5" s="82"/>
      <c r="V5" s="82"/>
      <c r="W5" s="82"/>
      <c r="X5" s="82"/>
      <c r="Y5" s="82"/>
      <c r="Z5" s="82"/>
      <c r="AA5" s="82"/>
      <c r="AB5" s="82"/>
      <c r="AC5" s="82"/>
    </row>
    <row r="6">
      <c r="A6" s="83"/>
      <c r="B6" s="77" t="s">
        <v>412</v>
      </c>
      <c r="C6" s="77" t="s">
        <v>18</v>
      </c>
      <c r="D6" s="78">
        <v>42200.0</v>
      </c>
      <c r="E6" s="79">
        <v>399.0</v>
      </c>
      <c r="F6" s="80" t="s">
        <v>413</v>
      </c>
      <c r="G6" s="77" t="s">
        <v>411</v>
      </c>
      <c r="H6" s="82"/>
      <c r="I6" s="82"/>
      <c r="J6" s="82"/>
      <c r="K6" s="82"/>
      <c r="L6" s="82"/>
      <c r="M6" s="82"/>
      <c r="N6" s="82"/>
      <c r="O6" s="82"/>
      <c r="P6" s="82"/>
      <c r="Q6" s="82"/>
      <c r="R6" s="82"/>
      <c r="S6" s="82"/>
      <c r="T6" s="82"/>
      <c r="U6" s="82"/>
      <c r="V6" s="82"/>
      <c r="W6" s="82"/>
      <c r="X6" s="82"/>
      <c r="Y6" s="82"/>
      <c r="Z6" s="82"/>
      <c r="AA6" s="82"/>
      <c r="AB6" s="82"/>
      <c r="AC6" s="82"/>
    </row>
    <row r="7">
      <c r="A7" s="83"/>
      <c r="B7" s="77" t="s">
        <v>414</v>
      </c>
      <c r="C7" s="77" t="s">
        <v>18</v>
      </c>
      <c r="D7" s="78">
        <v>42200.0</v>
      </c>
      <c r="E7" s="79">
        <v>299.0</v>
      </c>
      <c r="F7" s="80" t="s">
        <v>413</v>
      </c>
      <c r="G7" s="77" t="s">
        <v>411</v>
      </c>
      <c r="H7" s="82"/>
      <c r="I7" s="82"/>
      <c r="J7" s="82"/>
      <c r="K7" s="82"/>
      <c r="L7" s="82"/>
      <c r="M7" s="82"/>
      <c r="N7" s="82"/>
      <c r="O7" s="82"/>
      <c r="P7" s="82"/>
      <c r="Q7" s="82"/>
      <c r="R7" s="82"/>
      <c r="S7" s="82"/>
      <c r="T7" s="82"/>
      <c r="U7" s="82"/>
      <c r="V7" s="82"/>
      <c r="W7" s="82"/>
      <c r="X7" s="82"/>
      <c r="Y7" s="82"/>
      <c r="Z7" s="82"/>
      <c r="AA7" s="82"/>
      <c r="AB7" s="82"/>
      <c r="AC7" s="82"/>
    </row>
    <row r="8">
      <c r="A8" s="83"/>
      <c r="B8" s="77" t="s">
        <v>199</v>
      </c>
      <c r="C8" s="77" t="s">
        <v>415</v>
      </c>
      <c r="D8" s="78">
        <v>42256.0</v>
      </c>
      <c r="E8" s="79">
        <v>199.0</v>
      </c>
      <c r="F8" s="80" t="s">
        <v>416</v>
      </c>
      <c r="G8" s="81"/>
      <c r="H8" s="82"/>
      <c r="I8" s="82"/>
      <c r="J8" s="82"/>
      <c r="K8" s="82"/>
      <c r="L8" s="82"/>
      <c r="M8" s="82"/>
      <c r="N8" s="82"/>
      <c r="O8" s="82"/>
      <c r="P8" s="82"/>
      <c r="Q8" s="82"/>
      <c r="R8" s="82"/>
      <c r="S8" s="82"/>
      <c r="T8" s="82"/>
      <c r="U8" s="82"/>
      <c r="V8" s="82"/>
      <c r="W8" s="82"/>
      <c r="X8" s="82"/>
      <c r="Y8" s="82"/>
      <c r="Z8" s="82"/>
      <c r="AA8" s="82"/>
      <c r="AB8" s="82"/>
      <c r="AC8" s="82"/>
    </row>
    <row r="9">
      <c r="A9" s="83"/>
      <c r="B9" s="77" t="s">
        <v>262</v>
      </c>
      <c r="C9" s="77" t="s">
        <v>18</v>
      </c>
      <c r="D9" s="78">
        <v>42311.0</v>
      </c>
      <c r="E9" s="79">
        <v>499.0</v>
      </c>
      <c r="F9" s="80" t="s">
        <v>417</v>
      </c>
      <c r="G9" s="77" t="s">
        <v>411</v>
      </c>
      <c r="H9" s="82"/>
      <c r="I9" s="82"/>
      <c r="J9" s="82"/>
      <c r="K9" s="82"/>
      <c r="L9" s="82"/>
      <c r="M9" s="82"/>
      <c r="N9" s="82"/>
      <c r="O9" s="82"/>
      <c r="P9" s="82"/>
      <c r="Q9" s="82"/>
      <c r="R9" s="82"/>
      <c r="S9" s="82"/>
      <c r="T9" s="82"/>
      <c r="U9" s="82"/>
      <c r="V9" s="82"/>
      <c r="W9" s="82"/>
      <c r="X9" s="82"/>
      <c r="Y9" s="82"/>
      <c r="Z9" s="82"/>
      <c r="AA9" s="82"/>
      <c r="AB9" s="82"/>
      <c r="AC9" s="82"/>
    </row>
    <row r="10">
      <c r="A10" s="83"/>
      <c r="B10" s="77" t="s">
        <v>143</v>
      </c>
      <c r="C10" s="77" t="s">
        <v>27</v>
      </c>
      <c r="D10" s="78">
        <v>42325.0</v>
      </c>
      <c r="E10" s="79">
        <v>99.0</v>
      </c>
      <c r="F10" s="80" t="s">
        <v>418</v>
      </c>
      <c r="G10" s="77"/>
      <c r="H10" s="82"/>
      <c r="I10" s="82"/>
      <c r="J10" s="82"/>
      <c r="K10" s="82"/>
      <c r="L10" s="82"/>
      <c r="M10" s="82"/>
      <c r="N10" s="82"/>
      <c r="O10" s="82"/>
      <c r="P10" s="82"/>
      <c r="Q10" s="82"/>
      <c r="R10" s="82"/>
      <c r="S10" s="82"/>
      <c r="T10" s="82"/>
      <c r="U10" s="82"/>
      <c r="V10" s="82"/>
      <c r="W10" s="82"/>
      <c r="X10" s="82"/>
      <c r="Y10" s="82"/>
      <c r="Z10" s="82"/>
      <c r="AA10" s="82"/>
      <c r="AB10" s="82"/>
      <c r="AC10" s="82"/>
    </row>
    <row r="11">
      <c r="A11" s="83"/>
      <c r="B11" s="77" t="s">
        <v>275</v>
      </c>
      <c r="C11" s="77" t="s">
        <v>18</v>
      </c>
      <c r="D11" s="78">
        <v>42352.0</v>
      </c>
      <c r="E11" s="79">
        <v>149.0</v>
      </c>
      <c r="F11" s="80" t="s">
        <v>419</v>
      </c>
      <c r="G11" s="81"/>
      <c r="H11" s="82"/>
      <c r="I11" s="82"/>
      <c r="J11" s="82"/>
      <c r="K11" s="82"/>
      <c r="L11" s="82"/>
      <c r="M11" s="82"/>
      <c r="N11" s="82"/>
      <c r="O11" s="82"/>
      <c r="P11" s="82"/>
      <c r="Q11" s="82"/>
      <c r="R11" s="82"/>
      <c r="S11" s="82"/>
      <c r="T11" s="82"/>
      <c r="U11" s="82"/>
      <c r="V11" s="82"/>
      <c r="W11" s="82"/>
      <c r="X11" s="82"/>
      <c r="Y11" s="82"/>
      <c r="Z11" s="82"/>
      <c r="AA11" s="82"/>
      <c r="AB11" s="82"/>
      <c r="AC11" s="82"/>
    </row>
    <row r="12">
      <c r="A12" s="83"/>
      <c r="B12" s="77" t="s">
        <v>420</v>
      </c>
      <c r="C12" s="77" t="s">
        <v>18</v>
      </c>
      <c r="D12" s="78">
        <v>42394.0</v>
      </c>
      <c r="E12" s="79">
        <v>99.0</v>
      </c>
      <c r="F12" s="80" t="s">
        <v>421</v>
      </c>
      <c r="G12" s="81"/>
      <c r="H12" s="82"/>
      <c r="I12" s="82"/>
      <c r="J12" s="82"/>
      <c r="K12" s="82"/>
      <c r="L12" s="82"/>
      <c r="M12" s="82"/>
      <c r="N12" s="82"/>
      <c r="O12" s="82"/>
      <c r="P12" s="82"/>
      <c r="Q12" s="82"/>
      <c r="R12" s="82"/>
      <c r="S12" s="82"/>
      <c r="T12" s="82"/>
      <c r="U12" s="82"/>
      <c r="V12" s="82"/>
      <c r="W12" s="82"/>
      <c r="X12" s="82"/>
      <c r="Y12" s="82"/>
      <c r="Z12" s="82"/>
      <c r="AA12" s="82"/>
      <c r="AB12" s="82"/>
      <c r="AC12" s="82"/>
    </row>
    <row r="13">
      <c r="A13" s="83"/>
      <c r="B13" s="77" t="s">
        <v>207</v>
      </c>
      <c r="C13" s="77" t="s">
        <v>9</v>
      </c>
      <c r="D13" s="84">
        <v>42500.0</v>
      </c>
      <c r="E13" s="79">
        <v>99.0</v>
      </c>
      <c r="F13" s="80" t="s">
        <v>422</v>
      </c>
      <c r="G13" s="81"/>
      <c r="H13" s="82"/>
      <c r="I13" s="82"/>
      <c r="J13" s="82"/>
      <c r="K13" s="82"/>
      <c r="L13" s="82"/>
      <c r="M13" s="82"/>
      <c r="N13" s="82"/>
      <c r="O13" s="82"/>
      <c r="P13" s="82"/>
      <c r="Q13" s="82"/>
      <c r="R13" s="82"/>
      <c r="S13" s="82"/>
      <c r="T13" s="82"/>
      <c r="U13" s="82"/>
      <c r="V13" s="82"/>
      <c r="W13" s="82"/>
      <c r="X13" s="82"/>
      <c r="Y13" s="82"/>
      <c r="Z13" s="82"/>
      <c r="AA13" s="82"/>
      <c r="AB13" s="82"/>
      <c r="AC13" s="82"/>
    </row>
    <row r="14">
      <c r="A14" s="83"/>
      <c r="B14" s="77" t="s">
        <v>423</v>
      </c>
      <c r="C14" s="77" t="s">
        <v>18</v>
      </c>
      <c r="D14" s="84">
        <v>42535.0</v>
      </c>
      <c r="E14" s="79">
        <v>499.0</v>
      </c>
      <c r="F14" s="80" t="s">
        <v>424</v>
      </c>
      <c r="G14" s="77" t="s">
        <v>411</v>
      </c>
      <c r="H14" s="82"/>
      <c r="I14" s="82"/>
      <c r="J14" s="82"/>
      <c r="K14" s="82"/>
      <c r="L14" s="82"/>
      <c r="M14" s="82"/>
      <c r="N14" s="82"/>
      <c r="O14" s="82"/>
      <c r="P14" s="82"/>
      <c r="Q14" s="82"/>
      <c r="R14" s="82"/>
      <c r="S14" s="82"/>
      <c r="T14" s="82"/>
      <c r="U14" s="82"/>
      <c r="V14" s="82"/>
      <c r="W14" s="82"/>
      <c r="X14" s="82"/>
      <c r="Y14" s="82"/>
      <c r="Z14" s="82"/>
      <c r="AA14" s="82"/>
      <c r="AB14" s="82"/>
      <c r="AC14" s="82"/>
    </row>
    <row r="15">
      <c r="A15" s="83"/>
      <c r="B15" s="77" t="s">
        <v>425</v>
      </c>
      <c r="C15" s="77" t="s">
        <v>18</v>
      </c>
      <c r="D15" s="84">
        <v>42535.0</v>
      </c>
      <c r="E15" s="79">
        <v>399.0</v>
      </c>
      <c r="F15" s="80" t="s">
        <v>424</v>
      </c>
      <c r="G15" s="77" t="s">
        <v>411</v>
      </c>
      <c r="H15" s="82"/>
      <c r="I15" s="82"/>
      <c r="J15" s="82"/>
      <c r="K15" s="82"/>
      <c r="L15" s="82"/>
      <c r="M15" s="82"/>
      <c r="N15" s="82"/>
      <c r="O15" s="82"/>
      <c r="P15" s="82"/>
      <c r="Q15" s="82"/>
      <c r="R15" s="82"/>
      <c r="S15" s="82"/>
      <c r="T15" s="82"/>
      <c r="U15" s="82"/>
      <c r="V15" s="82"/>
      <c r="W15" s="82"/>
      <c r="X15" s="82"/>
      <c r="Y15" s="82"/>
      <c r="Z15" s="82"/>
      <c r="AA15" s="82"/>
      <c r="AB15" s="82"/>
      <c r="AC15" s="82"/>
    </row>
    <row r="16">
      <c r="A16" s="83"/>
      <c r="B16" s="77" t="s">
        <v>426</v>
      </c>
      <c r="C16" s="77" t="s">
        <v>18</v>
      </c>
      <c r="D16" s="84">
        <v>42535.0</v>
      </c>
      <c r="E16" s="79">
        <v>299.0</v>
      </c>
      <c r="F16" s="80" t="s">
        <v>424</v>
      </c>
      <c r="G16" s="77" t="s">
        <v>411</v>
      </c>
      <c r="H16" s="82"/>
      <c r="I16" s="82"/>
      <c r="J16" s="82"/>
      <c r="K16" s="82"/>
      <c r="L16" s="82"/>
      <c r="M16" s="82"/>
      <c r="N16" s="82"/>
      <c r="O16" s="82"/>
      <c r="P16" s="82"/>
      <c r="Q16" s="82"/>
      <c r="R16" s="82"/>
      <c r="S16" s="82"/>
      <c r="T16" s="82"/>
      <c r="U16" s="82"/>
      <c r="V16" s="82"/>
      <c r="W16" s="82"/>
      <c r="X16" s="82"/>
      <c r="Y16" s="82"/>
      <c r="Z16" s="82"/>
      <c r="AA16" s="82"/>
      <c r="AB16" s="82"/>
      <c r="AC16" s="82"/>
    </row>
    <row r="17">
      <c r="A17" s="83"/>
      <c r="B17" s="77" t="s">
        <v>427</v>
      </c>
      <c r="C17" s="77" t="s">
        <v>18</v>
      </c>
      <c r="D17" s="78">
        <v>42690.0</v>
      </c>
      <c r="E17" s="79">
        <v>99.0</v>
      </c>
      <c r="F17" s="80" t="s">
        <v>428</v>
      </c>
      <c r="G17" s="77"/>
      <c r="H17" s="85"/>
      <c r="I17" s="85"/>
      <c r="J17" s="85"/>
      <c r="K17" s="85"/>
      <c r="L17" s="85"/>
      <c r="M17" s="85"/>
      <c r="N17" s="85"/>
      <c r="O17" s="85"/>
      <c r="P17" s="85"/>
      <c r="Q17" s="85"/>
      <c r="R17" s="85"/>
      <c r="S17" s="85"/>
      <c r="T17" s="85"/>
      <c r="U17" s="85"/>
      <c r="V17" s="85"/>
      <c r="W17" s="85"/>
      <c r="X17" s="85"/>
      <c r="Y17" s="85"/>
      <c r="Z17" s="85"/>
      <c r="AA17" s="85"/>
      <c r="AB17" s="85"/>
      <c r="AC17" s="85"/>
    </row>
    <row r="18">
      <c r="A18" s="83"/>
      <c r="B18" s="77" t="s">
        <v>272</v>
      </c>
      <c r="C18" s="77" t="s">
        <v>18</v>
      </c>
      <c r="D18" s="78">
        <v>42885.0</v>
      </c>
      <c r="E18" s="79">
        <v>299.0</v>
      </c>
      <c r="F18" s="80" t="s">
        <v>429</v>
      </c>
      <c r="G18" s="77"/>
      <c r="H18" s="85"/>
      <c r="I18" s="85"/>
      <c r="J18" s="85"/>
      <c r="K18" s="85"/>
      <c r="L18" s="85"/>
      <c r="M18" s="85"/>
      <c r="N18" s="85"/>
      <c r="O18" s="85"/>
      <c r="P18" s="85"/>
      <c r="Q18" s="85"/>
      <c r="R18" s="85"/>
      <c r="S18" s="85"/>
      <c r="T18" s="85"/>
      <c r="U18" s="85"/>
      <c r="V18" s="85"/>
      <c r="W18" s="85"/>
      <c r="X18" s="85"/>
      <c r="Y18" s="85"/>
      <c r="Z18" s="85"/>
      <c r="AA18" s="85"/>
      <c r="AB18" s="85"/>
      <c r="AC18" s="85"/>
    </row>
    <row r="19">
      <c r="A19" s="83"/>
      <c r="B19" s="77" t="s">
        <v>158</v>
      </c>
      <c r="C19" s="77" t="s">
        <v>18</v>
      </c>
      <c r="D19" s="78">
        <v>42907.0</v>
      </c>
      <c r="E19" s="79">
        <v>99.0</v>
      </c>
      <c r="F19" s="80" t="s">
        <v>430</v>
      </c>
      <c r="G19" s="77"/>
      <c r="H19" s="85"/>
      <c r="I19" s="85"/>
      <c r="J19" s="85"/>
      <c r="K19" s="85"/>
      <c r="L19" s="85"/>
      <c r="M19" s="85"/>
      <c r="N19" s="85"/>
      <c r="O19" s="85"/>
      <c r="P19" s="85"/>
      <c r="Q19" s="85"/>
      <c r="R19" s="85"/>
      <c r="S19" s="85"/>
      <c r="T19" s="85"/>
      <c r="U19" s="85"/>
      <c r="V19" s="85"/>
      <c r="W19" s="85"/>
      <c r="X19" s="85"/>
      <c r="Y19" s="85"/>
      <c r="Z19" s="85"/>
      <c r="AA19" s="85"/>
      <c r="AB19" s="85"/>
      <c r="AC19" s="85"/>
    </row>
    <row r="20">
      <c r="A20" s="83"/>
      <c r="B20" s="77" t="s">
        <v>431</v>
      </c>
      <c r="C20" s="77" t="s">
        <v>18</v>
      </c>
      <c r="D20" s="78">
        <v>42962.0</v>
      </c>
      <c r="E20" s="79">
        <v>399.0</v>
      </c>
      <c r="F20" s="80" t="s">
        <v>432</v>
      </c>
      <c r="G20" s="77"/>
      <c r="H20" s="85"/>
      <c r="I20" s="85"/>
      <c r="J20" s="85"/>
      <c r="K20" s="85"/>
      <c r="L20" s="85"/>
      <c r="M20" s="85"/>
      <c r="N20" s="85"/>
      <c r="O20" s="85"/>
      <c r="P20" s="85"/>
      <c r="Q20" s="85"/>
      <c r="R20" s="85"/>
      <c r="S20" s="85"/>
      <c r="T20" s="85"/>
      <c r="U20" s="85"/>
      <c r="V20" s="85"/>
      <c r="W20" s="85"/>
      <c r="X20" s="85"/>
      <c r="Y20" s="85"/>
      <c r="Z20" s="85"/>
      <c r="AA20" s="85"/>
      <c r="AB20" s="85"/>
      <c r="AC20" s="85"/>
    </row>
    <row r="21">
      <c r="A21" s="83"/>
      <c r="B21" s="77" t="s">
        <v>433</v>
      </c>
      <c r="C21" s="77" t="s">
        <v>18</v>
      </c>
      <c r="D21" s="78">
        <v>42962.0</v>
      </c>
      <c r="E21" s="79">
        <v>999.0</v>
      </c>
      <c r="F21" s="80" t="s">
        <v>434</v>
      </c>
      <c r="G21" s="77"/>
      <c r="H21" s="85"/>
      <c r="I21" s="85"/>
      <c r="J21" s="85"/>
      <c r="K21" s="85"/>
      <c r="L21" s="85"/>
      <c r="M21" s="85"/>
      <c r="N21" s="85"/>
      <c r="O21" s="85"/>
      <c r="P21" s="85"/>
      <c r="Q21" s="85"/>
      <c r="R21" s="85"/>
      <c r="S21" s="85"/>
      <c r="T21" s="85"/>
      <c r="U21" s="85"/>
      <c r="V21" s="85"/>
      <c r="W21" s="85"/>
      <c r="X21" s="85"/>
      <c r="Y21" s="85"/>
      <c r="Z21" s="85"/>
      <c r="AA21" s="85"/>
      <c r="AB21" s="85"/>
      <c r="AC21" s="85"/>
    </row>
    <row r="22">
      <c r="A22" s="83"/>
      <c r="B22" s="77" t="s">
        <v>435</v>
      </c>
      <c r="C22" s="77" t="s">
        <v>18</v>
      </c>
      <c r="D22" s="78">
        <v>42962.0</v>
      </c>
      <c r="E22" s="79">
        <v>99.0</v>
      </c>
      <c r="F22" s="80" t="s">
        <v>436</v>
      </c>
      <c r="G22" s="77"/>
      <c r="H22" s="85"/>
      <c r="I22" s="85"/>
      <c r="J22" s="85"/>
      <c r="K22" s="85"/>
      <c r="L22" s="85"/>
      <c r="M22" s="85"/>
      <c r="N22" s="85"/>
      <c r="O22" s="85"/>
      <c r="P22" s="85"/>
      <c r="Q22" s="85"/>
      <c r="R22" s="85"/>
      <c r="S22" s="85"/>
      <c r="T22" s="85"/>
      <c r="U22" s="85"/>
      <c r="V22" s="85"/>
      <c r="W22" s="85"/>
      <c r="X22" s="85"/>
      <c r="Y22" s="85"/>
      <c r="Z22" s="85"/>
      <c r="AA22" s="85"/>
      <c r="AB22" s="85"/>
      <c r="AC22" s="85"/>
    </row>
    <row r="23">
      <c r="A23" s="83"/>
      <c r="B23" s="77" t="s">
        <v>437</v>
      </c>
      <c r="C23" s="77" t="s">
        <v>18</v>
      </c>
      <c r="D23" s="78">
        <v>42962.0</v>
      </c>
      <c r="E23" s="79">
        <v>299.0</v>
      </c>
      <c r="F23" s="80" t="s">
        <v>436</v>
      </c>
      <c r="G23" s="77"/>
      <c r="H23" s="85"/>
      <c r="I23" s="85"/>
      <c r="J23" s="85"/>
      <c r="K23" s="85"/>
      <c r="L23" s="85"/>
      <c r="M23" s="85"/>
      <c r="N23" s="85"/>
      <c r="O23" s="85"/>
      <c r="P23" s="85"/>
      <c r="Q23" s="85"/>
      <c r="R23" s="85"/>
      <c r="S23" s="85"/>
      <c r="T23" s="85"/>
      <c r="U23" s="85"/>
      <c r="V23" s="85"/>
      <c r="W23" s="85"/>
      <c r="X23" s="85"/>
      <c r="Y23" s="85"/>
      <c r="Z23" s="85"/>
      <c r="AA23" s="85"/>
      <c r="AB23" s="85"/>
      <c r="AC23" s="85"/>
    </row>
    <row r="24">
      <c r="A24" s="83"/>
      <c r="B24" s="77" t="s">
        <v>438</v>
      </c>
      <c r="C24" s="77" t="s">
        <v>9</v>
      </c>
      <c r="D24" s="78">
        <v>43132.0</v>
      </c>
      <c r="E24" s="79">
        <v>69.0</v>
      </c>
      <c r="F24" s="80" t="s">
        <v>439</v>
      </c>
      <c r="G24" s="77"/>
      <c r="H24" s="85"/>
      <c r="I24" s="85"/>
      <c r="J24" s="85"/>
      <c r="K24" s="85"/>
      <c r="L24" s="85"/>
      <c r="M24" s="85"/>
      <c r="N24" s="85"/>
      <c r="O24" s="85"/>
      <c r="P24" s="85"/>
      <c r="Q24" s="85"/>
      <c r="R24" s="85"/>
      <c r="S24" s="85"/>
      <c r="T24" s="85"/>
      <c r="U24" s="85"/>
      <c r="V24" s="85"/>
      <c r="W24" s="85"/>
      <c r="X24" s="85"/>
      <c r="Y24" s="85"/>
      <c r="Z24" s="85"/>
      <c r="AA24" s="85"/>
      <c r="AB24" s="85"/>
      <c r="AC24" s="85"/>
    </row>
    <row r="25">
      <c r="A25" s="83"/>
      <c r="B25" s="77" t="s">
        <v>440</v>
      </c>
      <c r="C25" s="77" t="s">
        <v>18</v>
      </c>
      <c r="D25" s="78">
        <v>43153.0</v>
      </c>
      <c r="E25" s="79">
        <v>99.0</v>
      </c>
      <c r="F25" s="80" t="s">
        <v>441</v>
      </c>
      <c r="G25" s="77"/>
      <c r="H25" s="85"/>
      <c r="I25" s="85"/>
      <c r="J25" s="85"/>
      <c r="K25" s="85"/>
      <c r="L25" s="85"/>
      <c r="M25" s="85"/>
      <c r="N25" s="85"/>
      <c r="O25" s="85"/>
      <c r="P25" s="85"/>
      <c r="Q25" s="85"/>
      <c r="R25" s="85"/>
      <c r="S25" s="85"/>
      <c r="T25" s="85"/>
      <c r="U25" s="85"/>
      <c r="V25" s="85"/>
      <c r="W25" s="85"/>
      <c r="X25" s="85"/>
      <c r="Y25" s="85"/>
      <c r="Z25" s="85"/>
      <c r="AA25" s="85"/>
      <c r="AB25" s="85"/>
      <c r="AC25" s="85"/>
    </row>
    <row r="26">
      <c r="A26" s="83"/>
      <c r="B26" s="77" t="s">
        <v>231</v>
      </c>
      <c r="C26" s="77" t="s">
        <v>18</v>
      </c>
      <c r="D26" s="78">
        <v>43236.0</v>
      </c>
      <c r="E26" s="79">
        <v>99.0</v>
      </c>
      <c r="F26" s="80" t="s">
        <v>442</v>
      </c>
      <c r="G26" s="77"/>
      <c r="H26" s="85"/>
      <c r="I26" s="85"/>
      <c r="J26" s="85"/>
      <c r="K26" s="85"/>
      <c r="L26" s="85"/>
      <c r="M26" s="85"/>
      <c r="N26" s="85"/>
      <c r="O26" s="85"/>
      <c r="P26" s="85"/>
      <c r="Q26" s="85"/>
      <c r="R26" s="85"/>
      <c r="S26" s="85"/>
      <c r="T26" s="85"/>
      <c r="U26" s="85"/>
      <c r="V26" s="85"/>
      <c r="W26" s="85"/>
      <c r="X26" s="85"/>
      <c r="Y26" s="85"/>
      <c r="Z26" s="85"/>
      <c r="AA26" s="85"/>
      <c r="AB26" s="85"/>
      <c r="AC26" s="85"/>
    </row>
    <row r="27">
      <c r="A27" s="83"/>
      <c r="B27" s="77" t="s">
        <v>233</v>
      </c>
      <c r="C27" s="77" t="s">
        <v>18</v>
      </c>
      <c r="D27" s="78">
        <v>43236.0</v>
      </c>
      <c r="E27" s="79">
        <v>299.0</v>
      </c>
      <c r="F27" s="80" t="s">
        <v>442</v>
      </c>
      <c r="G27" s="77"/>
      <c r="H27" s="85"/>
      <c r="I27" s="85"/>
      <c r="J27" s="85"/>
      <c r="K27" s="85"/>
      <c r="L27" s="85"/>
      <c r="M27" s="85"/>
      <c r="N27" s="85"/>
      <c r="O27" s="85"/>
      <c r="P27" s="85"/>
      <c r="Q27" s="85"/>
      <c r="R27" s="85"/>
      <c r="S27" s="85"/>
      <c r="T27" s="85"/>
      <c r="U27" s="85"/>
      <c r="V27" s="85"/>
      <c r="W27" s="85"/>
      <c r="X27" s="85"/>
      <c r="Y27" s="85"/>
      <c r="Z27" s="85"/>
      <c r="AA27" s="85"/>
      <c r="AB27" s="85"/>
      <c r="AC27" s="85"/>
    </row>
    <row r="28">
      <c r="A28" s="83"/>
      <c r="B28" s="77" t="s">
        <v>265</v>
      </c>
      <c r="C28" s="77" t="s">
        <v>27</v>
      </c>
      <c r="D28" s="78">
        <v>43249.0</v>
      </c>
      <c r="E28" s="79">
        <v>99.0</v>
      </c>
      <c r="F28" s="80" t="s">
        <v>443</v>
      </c>
      <c r="G28" s="77"/>
      <c r="H28" s="85"/>
      <c r="I28" s="85"/>
      <c r="J28" s="85"/>
      <c r="K28" s="85"/>
      <c r="L28" s="85"/>
      <c r="M28" s="85"/>
      <c r="N28" s="85"/>
      <c r="O28" s="85"/>
      <c r="P28" s="85"/>
      <c r="Q28" s="85"/>
      <c r="R28" s="85"/>
      <c r="S28" s="85"/>
      <c r="T28" s="85"/>
      <c r="U28" s="85"/>
      <c r="V28" s="85"/>
      <c r="W28" s="85"/>
      <c r="X28" s="85"/>
      <c r="Y28" s="85"/>
      <c r="Z28" s="85"/>
      <c r="AA28" s="85"/>
      <c r="AB28" s="85"/>
      <c r="AC28" s="85"/>
    </row>
    <row r="29">
      <c r="A29" s="83"/>
      <c r="B29" s="77" t="s">
        <v>444</v>
      </c>
      <c r="C29" s="77" t="s">
        <v>9</v>
      </c>
      <c r="D29" s="78">
        <v>43265.0</v>
      </c>
      <c r="E29" s="79">
        <v>69.0</v>
      </c>
      <c r="F29" s="80" t="s">
        <v>445</v>
      </c>
      <c r="G29" s="77"/>
      <c r="H29" s="85"/>
      <c r="I29" s="85"/>
      <c r="J29" s="85"/>
      <c r="K29" s="85"/>
      <c r="L29" s="85"/>
      <c r="M29" s="85"/>
      <c r="N29" s="85"/>
      <c r="O29" s="85"/>
      <c r="P29" s="85"/>
      <c r="Q29" s="85"/>
      <c r="R29" s="85"/>
      <c r="S29" s="85"/>
      <c r="T29" s="85"/>
      <c r="U29" s="85"/>
      <c r="V29" s="85"/>
      <c r="W29" s="85"/>
      <c r="X29" s="85"/>
      <c r="Y29" s="85"/>
      <c r="Z29" s="85"/>
      <c r="AA29" s="85"/>
      <c r="AB29" s="85"/>
      <c r="AC29" s="85"/>
    </row>
    <row r="30">
      <c r="A30" s="83"/>
      <c r="B30" s="77" t="s">
        <v>131</v>
      </c>
      <c r="C30" s="77" t="s">
        <v>18</v>
      </c>
      <c r="D30" s="78">
        <v>43272.0</v>
      </c>
      <c r="E30" s="79">
        <v>99.0</v>
      </c>
      <c r="F30" s="80" t="s">
        <v>446</v>
      </c>
      <c r="G30" s="77"/>
      <c r="H30" s="85"/>
      <c r="I30" s="85"/>
      <c r="J30" s="85"/>
      <c r="K30" s="85"/>
      <c r="L30" s="85"/>
      <c r="M30" s="85"/>
      <c r="N30" s="85"/>
      <c r="O30" s="85"/>
      <c r="P30" s="85"/>
      <c r="Q30" s="85"/>
      <c r="R30" s="85"/>
      <c r="S30" s="85"/>
      <c r="T30" s="85"/>
      <c r="U30" s="85"/>
      <c r="V30" s="85"/>
      <c r="W30" s="85"/>
      <c r="X30" s="85"/>
      <c r="Y30" s="85"/>
      <c r="Z30" s="85"/>
      <c r="AA30" s="85"/>
      <c r="AB30" s="85"/>
      <c r="AC30" s="85"/>
    </row>
    <row r="31">
      <c r="A31" s="83"/>
      <c r="B31" s="77" t="s">
        <v>173</v>
      </c>
      <c r="C31" s="77" t="s">
        <v>18</v>
      </c>
      <c r="D31" s="78"/>
      <c r="E31" s="79">
        <v>199.0</v>
      </c>
      <c r="F31" s="77"/>
      <c r="G31" s="77"/>
    </row>
    <row r="32">
      <c r="A32" s="83"/>
      <c r="B32" s="77" t="s">
        <v>290</v>
      </c>
      <c r="C32" s="77" t="s">
        <v>12</v>
      </c>
      <c r="D32" s="78"/>
      <c r="E32" s="79">
        <v>49.0</v>
      </c>
      <c r="F32" s="77"/>
      <c r="G32" s="77"/>
    </row>
    <row r="33">
      <c r="A33" s="83"/>
      <c r="B33" s="77" t="s">
        <v>313</v>
      </c>
      <c r="C33" s="77" t="s">
        <v>12</v>
      </c>
      <c r="D33" s="78"/>
      <c r="E33" s="79">
        <v>49.0</v>
      </c>
      <c r="F33" s="77"/>
      <c r="G33" s="77"/>
    </row>
    <row r="34">
      <c r="A34" s="83"/>
      <c r="B34" s="77" t="s">
        <v>186</v>
      </c>
      <c r="C34" s="77" t="s">
        <v>18</v>
      </c>
      <c r="D34" s="78"/>
      <c r="E34" s="79">
        <v>149.0</v>
      </c>
      <c r="F34" s="77"/>
      <c r="G34" s="77"/>
    </row>
    <row r="35">
      <c r="A35" s="83"/>
      <c r="B35" s="77" t="s">
        <v>328</v>
      </c>
      <c r="C35" s="77" t="s">
        <v>12</v>
      </c>
      <c r="D35" s="78"/>
      <c r="E35" s="79">
        <v>49.0</v>
      </c>
      <c r="F35" s="77"/>
      <c r="G35" s="77"/>
    </row>
    <row r="36">
      <c r="A36" s="83"/>
      <c r="B36" s="77" t="s">
        <v>243</v>
      </c>
      <c r="C36" s="77" t="s">
        <v>18</v>
      </c>
      <c r="D36" s="78"/>
      <c r="E36" s="79">
        <v>69.0</v>
      </c>
      <c r="F36" s="77"/>
      <c r="G36" s="77"/>
    </row>
    <row r="37">
      <c r="A37" s="83"/>
      <c r="B37" s="77" t="s">
        <v>331</v>
      </c>
      <c r="C37" s="77" t="s">
        <v>12</v>
      </c>
      <c r="D37" s="78"/>
      <c r="E37" s="79">
        <v>49.0</v>
      </c>
      <c r="F37" s="77"/>
      <c r="G37" s="77"/>
    </row>
    <row r="38">
      <c r="A38" s="83"/>
      <c r="B38" s="77" t="s">
        <v>179</v>
      </c>
      <c r="C38" s="77" t="s">
        <v>18</v>
      </c>
      <c r="D38" s="78"/>
      <c r="E38" s="79">
        <v>49.0</v>
      </c>
      <c r="F38" s="77"/>
      <c r="G38" s="77" t="s">
        <v>180</v>
      </c>
    </row>
    <row r="39">
      <c r="A39" s="83"/>
      <c r="B39" s="77" t="s">
        <v>111</v>
      </c>
      <c r="C39" s="77" t="s">
        <v>18</v>
      </c>
      <c r="D39" s="78"/>
      <c r="E39" s="79">
        <v>49.0</v>
      </c>
      <c r="F39" s="77"/>
      <c r="G39" s="77" t="s">
        <v>112</v>
      </c>
    </row>
    <row r="40">
      <c r="A40" s="83"/>
      <c r="B40" s="77" t="s">
        <v>154</v>
      </c>
      <c r="C40" s="77" t="s">
        <v>18</v>
      </c>
      <c r="D40" s="78"/>
      <c r="E40" s="79">
        <v>49.0</v>
      </c>
      <c r="F40" s="77"/>
      <c r="G40" s="77" t="s">
        <v>112</v>
      </c>
    </row>
    <row r="41">
      <c r="A41" s="83"/>
      <c r="B41" s="77" t="s">
        <v>139</v>
      </c>
      <c r="C41" s="77" t="s">
        <v>18</v>
      </c>
      <c r="D41" s="78"/>
      <c r="E41" s="79">
        <v>49.0</v>
      </c>
      <c r="F41" s="77"/>
      <c r="G41" s="77" t="s">
        <v>112</v>
      </c>
    </row>
    <row r="42">
      <c r="A42" s="83"/>
      <c r="B42" s="77" t="s">
        <v>241</v>
      </c>
      <c r="C42" s="77" t="s">
        <v>18</v>
      </c>
      <c r="D42" s="78"/>
      <c r="E42" s="79">
        <v>149.0</v>
      </c>
      <c r="F42" s="77"/>
      <c r="G42" s="77"/>
    </row>
    <row r="43">
      <c r="A43" s="83"/>
      <c r="B43" s="77" t="s">
        <v>344</v>
      </c>
      <c r="C43" s="77" t="s">
        <v>12</v>
      </c>
      <c r="D43" s="78"/>
      <c r="E43" s="79">
        <v>49.0</v>
      </c>
      <c r="F43" s="77"/>
      <c r="G43" s="77"/>
    </row>
    <row r="44">
      <c r="A44" s="83"/>
      <c r="B44" s="77" t="s">
        <v>368</v>
      </c>
      <c r="C44" s="77" t="s">
        <v>12</v>
      </c>
      <c r="D44" s="78"/>
      <c r="E44" s="79">
        <v>49.0</v>
      </c>
      <c r="F44" s="77"/>
      <c r="G44" s="77"/>
    </row>
    <row r="45">
      <c r="A45" s="83"/>
      <c r="B45" s="77" t="s">
        <v>351</v>
      </c>
      <c r="C45" s="77" t="s">
        <v>12</v>
      </c>
      <c r="D45" s="78"/>
      <c r="E45" s="79">
        <v>49.0</v>
      </c>
      <c r="F45" s="77"/>
      <c r="G45" s="77"/>
    </row>
    <row r="46">
      <c r="A46" s="83"/>
      <c r="B46" s="77" t="s">
        <v>447</v>
      </c>
      <c r="C46" s="77" t="s">
        <v>18</v>
      </c>
      <c r="D46" s="78"/>
      <c r="E46" s="79">
        <v>99.0</v>
      </c>
      <c r="F46" s="77"/>
      <c r="G46" s="77"/>
    </row>
    <row r="47">
      <c r="A47" s="83"/>
      <c r="B47" s="77" t="s">
        <v>304</v>
      </c>
      <c r="C47" s="77" t="s">
        <v>12</v>
      </c>
      <c r="D47" s="78"/>
      <c r="E47" s="79" t="s">
        <v>305</v>
      </c>
      <c r="F47" s="77"/>
      <c r="G47" s="77" t="s">
        <v>306</v>
      </c>
    </row>
    <row r="48">
      <c r="A48" s="83"/>
      <c r="B48" s="77" t="s">
        <v>317</v>
      </c>
      <c r="C48" s="77" t="s">
        <v>12</v>
      </c>
      <c r="D48" s="78"/>
      <c r="E48" s="79">
        <v>49.0</v>
      </c>
      <c r="F48" s="77"/>
      <c r="G48" s="77"/>
    </row>
    <row r="49">
      <c r="A49" s="83"/>
      <c r="B49" s="77" t="s">
        <v>183</v>
      </c>
      <c r="C49" s="77" t="s">
        <v>18</v>
      </c>
      <c r="D49" s="78"/>
      <c r="E49" s="79">
        <v>299.0</v>
      </c>
      <c r="F49" s="77"/>
      <c r="G49" s="77"/>
    </row>
    <row r="50">
      <c r="A50" s="83"/>
      <c r="B50" s="77" t="s">
        <v>172</v>
      </c>
      <c r="C50" s="77" t="s">
        <v>18</v>
      </c>
      <c r="D50" s="78"/>
      <c r="E50" s="79">
        <v>49.0</v>
      </c>
      <c r="F50" s="77"/>
      <c r="G50" s="77"/>
    </row>
    <row r="51">
      <c r="A51" s="83"/>
      <c r="B51" s="77" t="s">
        <v>193</v>
      </c>
      <c r="C51" s="77" t="s">
        <v>9</v>
      </c>
      <c r="D51" s="78"/>
      <c r="E51" s="79">
        <v>49.0</v>
      </c>
      <c r="F51" s="77"/>
      <c r="G51" s="77"/>
    </row>
    <row r="52">
      <c r="A52" s="83"/>
      <c r="B52" s="77" t="s">
        <v>448</v>
      </c>
      <c r="C52" s="77" t="s">
        <v>12</v>
      </c>
      <c r="D52" s="78"/>
      <c r="E52" s="79">
        <v>49.0</v>
      </c>
      <c r="F52" s="77"/>
      <c r="G52" s="77"/>
    </row>
    <row r="53">
      <c r="A53" s="83"/>
      <c r="B53" s="77" t="s">
        <v>336</v>
      </c>
      <c r="C53" s="77" t="s">
        <v>12</v>
      </c>
      <c r="D53" s="78"/>
      <c r="E53" s="79">
        <v>49.0</v>
      </c>
      <c r="F53" s="77"/>
      <c r="G53" s="77"/>
    </row>
    <row r="54">
      <c r="A54" s="83"/>
      <c r="B54" s="77" t="s">
        <v>449</v>
      </c>
      <c r="C54" s="77" t="s">
        <v>12</v>
      </c>
      <c r="D54" s="78"/>
      <c r="E54" s="79">
        <v>49.0</v>
      </c>
      <c r="F54" s="77"/>
      <c r="G54" s="77"/>
    </row>
    <row r="55">
      <c r="A55" s="83"/>
      <c r="B55" s="77" t="s">
        <v>325</v>
      </c>
      <c r="C55" s="77" t="s">
        <v>12</v>
      </c>
      <c r="D55" s="78"/>
      <c r="E55" s="79">
        <v>49.0</v>
      </c>
      <c r="F55" s="77"/>
      <c r="G55" s="77"/>
    </row>
    <row r="56">
      <c r="A56" s="83"/>
      <c r="B56" s="77" t="s">
        <v>222</v>
      </c>
      <c r="C56" s="77" t="s">
        <v>18</v>
      </c>
      <c r="D56" s="78"/>
      <c r="E56" s="79">
        <v>149.0</v>
      </c>
      <c r="F56" s="77"/>
      <c r="G56" s="77"/>
    </row>
    <row r="57">
      <c r="A57" s="83"/>
      <c r="B57" s="77" t="s">
        <v>376</v>
      </c>
      <c r="C57" s="77" t="s">
        <v>24</v>
      </c>
      <c r="D57" s="78"/>
      <c r="E57" s="79">
        <v>29.0</v>
      </c>
      <c r="F57" s="77"/>
      <c r="G57" s="77"/>
    </row>
    <row r="58">
      <c r="A58" s="83"/>
      <c r="B58" s="77" t="s">
        <v>375</v>
      </c>
      <c r="C58" s="77" t="s">
        <v>24</v>
      </c>
      <c r="D58" s="78"/>
      <c r="E58" s="79">
        <v>29.0</v>
      </c>
      <c r="F58" s="77"/>
      <c r="G58" s="77"/>
    </row>
    <row r="59">
      <c r="A59" s="83"/>
      <c r="B59" s="77" t="s">
        <v>377</v>
      </c>
      <c r="C59" s="77" t="s">
        <v>24</v>
      </c>
      <c r="D59" s="78"/>
      <c r="E59" s="79">
        <v>29.0</v>
      </c>
      <c r="F59" s="77"/>
      <c r="G59" s="77"/>
    </row>
    <row r="60">
      <c r="A60" s="86" t="s">
        <v>450</v>
      </c>
      <c r="B60" s="86"/>
      <c r="C60" s="86"/>
      <c r="D60" s="87"/>
      <c r="E60" s="88"/>
      <c r="F60" s="86"/>
      <c r="G60" s="87"/>
    </row>
    <row r="61">
      <c r="A61" s="89" t="s">
        <v>451</v>
      </c>
      <c r="B61" s="89"/>
      <c r="C61" s="89"/>
      <c r="D61" s="89"/>
      <c r="E61" s="90"/>
      <c r="F61" s="89"/>
      <c r="G61" s="89"/>
    </row>
    <row r="62">
      <c r="A62" s="89"/>
      <c r="B62" s="89"/>
      <c r="C62" s="89"/>
      <c r="D62" s="89"/>
      <c r="E62" s="90"/>
      <c r="F62" s="89"/>
      <c r="G62" s="89"/>
    </row>
    <row r="63">
      <c r="A63" s="89"/>
      <c r="B63" s="89"/>
      <c r="C63" s="89"/>
      <c r="D63" s="89"/>
      <c r="E63" s="90"/>
      <c r="F63" s="89"/>
      <c r="G63" s="89"/>
    </row>
    <row r="64">
      <c r="E64" s="91"/>
    </row>
    <row r="65">
      <c r="E65" s="91"/>
    </row>
    <row r="66">
      <c r="E66" s="91"/>
    </row>
    <row r="67">
      <c r="E67" s="91"/>
    </row>
    <row r="68">
      <c r="E68" s="91"/>
    </row>
    <row r="69">
      <c r="E69" s="91"/>
    </row>
    <row r="70">
      <c r="E70" s="91"/>
    </row>
    <row r="71">
      <c r="E71" s="91"/>
    </row>
    <row r="72">
      <c r="E72" s="91"/>
    </row>
    <row r="73">
      <c r="E73" s="91"/>
    </row>
    <row r="74">
      <c r="E74" s="91"/>
    </row>
    <row r="75">
      <c r="E75" s="91"/>
    </row>
    <row r="76">
      <c r="E76" s="91"/>
    </row>
    <row r="77">
      <c r="E77" s="91"/>
    </row>
    <row r="78">
      <c r="E78" s="91"/>
    </row>
    <row r="79">
      <c r="E79" s="91"/>
    </row>
    <row r="80">
      <c r="E80" s="91"/>
    </row>
    <row r="81">
      <c r="E81" s="91"/>
    </row>
    <row r="82">
      <c r="E82" s="91"/>
    </row>
    <row r="83">
      <c r="E83" s="91"/>
    </row>
    <row r="84">
      <c r="E84" s="91"/>
    </row>
    <row r="85">
      <c r="E85" s="91"/>
    </row>
    <row r="86">
      <c r="E86" s="91"/>
    </row>
    <row r="87">
      <c r="E87" s="91"/>
    </row>
    <row r="88">
      <c r="E88" s="91"/>
    </row>
    <row r="89">
      <c r="E89" s="91"/>
    </row>
    <row r="90">
      <c r="E90" s="91"/>
    </row>
    <row r="91">
      <c r="E91" s="91"/>
    </row>
    <row r="92">
      <c r="E92" s="91"/>
    </row>
    <row r="93">
      <c r="E93" s="91"/>
    </row>
    <row r="94">
      <c r="E94" s="91"/>
    </row>
    <row r="95">
      <c r="E95" s="91"/>
    </row>
    <row r="96">
      <c r="E96" s="91"/>
    </row>
    <row r="97">
      <c r="E97" s="91"/>
    </row>
    <row r="98">
      <c r="E98" s="91"/>
    </row>
    <row r="99">
      <c r="E99" s="91"/>
    </row>
    <row r="100">
      <c r="E100" s="91"/>
    </row>
    <row r="101">
      <c r="E101" s="91"/>
    </row>
    <row r="102">
      <c r="E102" s="91"/>
    </row>
    <row r="103">
      <c r="E103" s="91"/>
    </row>
    <row r="104">
      <c r="E104" s="91"/>
    </row>
    <row r="105">
      <c r="E105" s="91"/>
    </row>
    <row r="106">
      <c r="E106" s="91"/>
    </row>
    <row r="107">
      <c r="E107" s="91"/>
    </row>
    <row r="108">
      <c r="E108" s="91"/>
    </row>
    <row r="109">
      <c r="E109" s="91"/>
    </row>
    <row r="110">
      <c r="E110" s="91"/>
    </row>
    <row r="111">
      <c r="E111" s="91"/>
    </row>
    <row r="112">
      <c r="E112" s="91"/>
    </row>
    <row r="113">
      <c r="E113" s="91"/>
    </row>
    <row r="114">
      <c r="E114" s="91"/>
    </row>
    <row r="115">
      <c r="E115" s="91"/>
    </row>
    <row r="116">
      <c r="E116" s="91"/>
    </row>
    <row r="117">
      <c r="E117" s="91"/>
    </row>
    <row r="118">
      <c r="E118" s="91"/>
    </row>
    <row r="119">
      <c r="E119" s="91"/>
    </row>
    <row r="120">
      <c r="E120" s="91"/>
    </row>
    <row r="121">
      <c r="E121" s="91"/>
    </row>
    <row r="122">
      <c r="E122" s="91"/>
    </row>
    <row r="123">
      <c r="E123" s="91"/>
    </row>
    <row r="124">
      <c r="E124" s="91"/>
    </row>
    <row r="125">
      <c r="E125" s="91"/>
    </row>
    <row r="126">
      <c r="E126" s="91"/>
    </row>
    <row r="127">
      <c r="E127" s="91"/>
    </row>
    <row r="128">
      <c r="E128" s="91"/>
    </row>
    <row r="129">
      <c r="E129" s="91"/>
    </row>
    <row r="130">
      <c r="E130" s="91"/>
    </row>
    <row r="131">
      <c r="E131" s="91"/>
    </row>
    <row r="132">
      <c r="E132" s="91"/>
    </row>
    <row r="133">
      <c r="E133" s="91"/>
    </row>
    <row r="134">
      <c r="E134" s="91"/>
    </row>
    <row r="135">
      <c r="E135" s="91"/>
    </row>
    <row r="136">
      <c r="E136" s="91"/>
    </row>
    <row r="137">
      <c r="E137" s="91"/>
    </row>
    <row r="138">
      <c r="E138" s="91"/>
    </row>
    <row r="139">
      <c r="E139" s="91"/>
    </row>
    <row r="140">
      <c r="E140" s="91"/>
    </row>
    <row r="141">
      <c r="E141" s="91"/>
    </row>
    <row r="142">
      <c r="E142" s="91"/>
    </row>
    <row r="143">
      <c r="E143" s="91"/>
    </row>
    <row r="144">
      <c r="E144" s="91"/>
    </row>
    <row r="145">
      <c r="E145" s="91"/>
    </row>
    <row r="146">
      <c r="E146" s="91"/>
    </row>
    <row r="147">
      <c r="E147" s="91"/>
    </row>
    <row r="148">
      <c r="E148" s="91"/>
    </row>
    <row r="149">
      <c r="E149" s="91"/>
    </row>
    <row r="150">
      <c r="E150" s="91"/>
    </row>
    <row r="151">
      <c r="E151" s="91"/>
    </row>
    <row r="152">
      <c r="E152" s="91"/>
    </row>
    <row r="153">
      <c r="E153" s="91"/>
    </row>
    <row r="154">
      <c r="E154" s="91"/>
    </row>
    <row r="155">
      <c r="E155" s="91"/>
    </row>
    <row r="156">
      <c r="E156" s="91"/>
    </row>
    <row r="157">
      <c r="E157" s="91"/>
    </row>
    <row r="158">
      <c r="E158" s="91"/>
    </row>
    <row r="159">
      <c r="E159" s="91"/>
    </row>
    <row r="160">
      <c r="E160" s="91"/>
    </row>
    <row r="161">
      <c r="E161" s="91"/>
    </row>
    <row r="162">
      <c r="E162" s="91"/>
    </row>
    <row r="163">
      <c r="E163" s="91"/>
    </row>
    <row r="164">
      <c r="E164" s="91"/>
    </row>
    <row r="165">
      <c r="E165" s="91"/>
    </row>
    <row r="166">
      <c r="E166" s="91"/>
    </row>
    <row r="167">
      <c r="E167" s="91"/>
    </row>
    <row r="168">
      <c r="E168" s="91"/>
    </row>
    <row r="169">
      <c r="E169" s="91"/>
    </row>
    <row r="170">
      <c r="E170" s="91"/>
    </row>
    <row r="171">
      <c r="E171" s="91"/>
    </row>
    <row r="172">
      <c r="E172" s="91"/>
    </row>
    <row r="173">
      <c r="E173" s="91"/>
    </row>
    <row r="174">
      <c r="E174" s="91"/>
    </row>
    <row r="175">
      <c r="E175" s="91"/>
    </row>
    <row r="176">
      <c r="E176" s="91"/>
    </row>
    <row r="177">
      <c r="E177" s="91"/>
    </row>
    <row r="178">
      <c r="E178" s="91"/>
    </row>
    <row r="179">
      <c r="E179" s="91"/>
    </row>
    <row r="180">
      <c r="E180" s="91"/>
    </row>
    <row r="181">
      <c r="E181" s="91"/>
    </row>
    <row r="182">
      <c r="E182" s="91"/>
    </row>
    <row r="183">
      <c r="E183" s="91"/>
    </row>
    <row r="184">
      <c r="E184" s="91"/>
    </row>
    <row r="185">
      <c r="E185" s="91"/>
    </row>
    <row r="186">
      <c r="E186" s="91"/>
    </row>
    <row r="187">
      <c r="E187" s="91"/>
    </row>
    <row r="188">
      <c r="E188" s="91"/>
    </row>
    <row r="189">
      <c r="E189" s="91"/>
    </row>
    <row r="190">
      <c r="E190" s="91"/>
    </row>
    <row r="191">
      <c r="E191" s="91"/>
    </row>
    <row r="192">
      <c r="E192" s="91"/>
    </row>
    <row r="193">
      <c r="E193" s="91"/>
    </row>
    <row r="194">
      <c r="E194" s="91"/>
    </row>
    <row r="195">
      <c r="E195" s="91"/>
    </row>
    <row r="196">
      <c r="E196" s="91"/>
    </row>
    <row r="197">
      <c r="E197" s="91"/>
    </row>
    <row r="198">
      <c r="E198" s="91"/>
    </row>
    <row r="199">
      <c r="E199" s="91"/>
    </row>
    <row r="200">
      <c r="E200" s="91"/>
    </row>
    <row r="201">
      <c r="E201" s="91"/>
    </row>
    <row r="202">
      <c r="E202" s="91"/>
    </row>
    <row r="203">
      <c r="E203" s="91"/>
    </row>
    <row r="204">
      <c r="E204" s="91"/>
    </row>
    <row r="205">
      <c r="E205" s="91"/>
    </row>
    <row r="206">
      <c r="E206" s="91"/>
    </row>
    <row r="207">
      <c r="E207" s="91"/>
    </row>
    <row r="208">
      <c r="E208" s="91"/>
    </row>
    <row r="209">
      <c r="E209" s="91"/>
    </row>
    <row r="210">
      <c r="E210" s="91"/>
    </row>
    <row r="211">
      <c r="E211" s="91"/>
    </row>
    <row r="212">
      <c r="E212" s="91"/>
    </row>
    <row r="213">
      <c r="E213" s="91"/>
    </row>
    <row r="214">
      <c r="E214" s="91"/>
    </row>
    <row r="215">
      <c r="E215" s="91"/>
    </row>
    <row r="216">
      <c r="E216" s="91"/>
    </row>
    <row r="217">
      <c r="E217" s="91"/>
    </row>
    <row r="218">
      <c r="E218" s="91"/>
    </row>
    <row r="219">
      <c r="E219" s="91"/>
    </row>
    <row r="220">
      <c r="E220" s="91"/>
    </row>
    <row r="221">
      <c r="E221" s="91"/>
    </row>
    <row r="222">
      <c r="E222" s="91"/>
    </row>
    <row r="223">
      <c r="E223" s="91"/>
    </row>
    <row r="224">
      <c r="E224" s="91"/>
    </row>
    <row r="225">
      <c r="E225" s="91"/>
    </row>
    <row r="226">
      <c r="E226" s="91"/>
    </row>
    <row r="227">
      <c r="E227" s="91"/>
    </row>
    <row r="228">
      <c r="E228" s="91"/>
    </row>
    <row r="229">
      <c r="E229" s="91"/>
    </row>
    <row r="230">
      <c r="E230" s="91"/>
    </row>
    <row r="231">
      <c r="E231" s="91"/>
    </row>
    <row r="232">
      <c r="E232" s="91"/>
    </row>
    <row r="233">
      <c r="E233" s="91"/>
    </row>
    <row r="234">
      <c r="E234" s="91"/>
    </row>
    <row r="235">
      <c r="E235" s="91"/>
    </row>
    <row r="236">
      <c r="E236" s="91"/>
    </row>
    <row r="237">
      <c r="E237" s="91"/>
    </row>
    <row r="238">
      <c r="E238" s="91"/>
    </row>
    <row r="239">
      <c r="E239" s="91"/>
    </row>
    <row r="240">
      <c r="E240" s="91"/>
    </row>
    <row r="241">
      <c r="E241" s="91"/>
    </row>
    <row r="242">
      <c r="E242" s="91"/>
    </row>
    <row r="243">
      <c r="E243" s="91"/>
    </row>
    <row r="244">
      <c r="E244" s="91"/>
    </row>
    <row r="245">
      <c r="E245" s="91"/>
    </row>
    <row r="246">
      <c r="E246" s="91"/>
    </row>
    <row r="247">
      <c r="E247" s="91"/>
    </row>
    <row r="248">
      <c r="E248" s="91"/>
    </row>
    <row r="249">
      <c r="E249" s="91"/>
    </row>
    <row r="250">
      <c r="E250" s="91"/>
    </row>
    <row r="251">
      <c r="E251" s="91"/>
    </row>
    <row r="252">
      <c r="E252" s="91"/>
    </row>
    <row r="253">
      <c r="E253" s="91"/>
    </row>
    <row r="254">
      <c r="E254" s="91"/>
    </row>
    <row r="255">
      <c r="E255" s="91"/>
    </row>
    <row r="256">
      <c r="E256" s="91"/>
    </row>
    <row r="257">
      <c r="E257" s="91"/>
    </row>
    <row r="258">
      <c r="E258" s="91"/>
    </row>
    <row r="259">
      <c r="E259" s="91"/>
    </row>
    <row r="260">
      <c r="E260" s="91"/>
    </row>
    <row r="261">
      <c r="E261" s="91"/>
    </row>
    <row r="262">
      <c r="E262" s="91"/>
    </row>
    <row r="263">
      <c r="E263" s="91"/>
    </row>
    <row r="264">
      <c r="E264" s="91"/>
    </row>
    <row r="265">
      <c r="E265" s="91"/>
    </row>
    <row r="266">
      <c r="E266" s="91"/>
    </row>
    <row r="267">
      <c r="E267" s="91"/>
    </row>
    <row r="268">
      <c r="E268" s="91"/>
    </row>
    <row r="269">
      <c r="E269" s="91"/>
    </row>
    <row r="270">
      <c r="E270" s="91"/>
    </row>
    <row r="271">
      <c r="E271" s="91"/>
    </row>
    <row r="272">
      <c r="E272" s="91"/>
    </row>
    <row r="273">
      <c r="E273" s="91"/>
    </row>
    <row r="274">
      <c r="E274" s="91"/>
    </row>
    <row r="275">
      <c r="E275" s="91"/>
    </row>
    <row r="276">
      <c r="E276" s="91"/>
    </row>
    <row r="277">
      <c r="E277" s="91"/>
    </row>
    <row r="278">
      <c r="E278" s="91"/>
    </row>
    <row r="279">
      <c r="E279" s="91"/>
    </row>
    <row r="280">
      <c r="E280" s="91"/>
    </row>
    <row r="281">
      <c r="E281" s="91"/>
    </row>
    <row r="282">
      <c r="E282" s="91"/>
    </row>
    <row r="283">
      <c r="E283" s="91"/>
    </row>
    <row r="284">
      <c r="E284" s="91"/>
    </row>
    <row r="285">
      <c r="E285" s="91"/>
    </row>
    <row r="286">
      <c r="E286" s="91"/>
    </row>
    <row r="287">
      <c r="E287" s="91"/>
    </row>
    <row r="288">
      <c r="E288" s="91"/>
    </row>
    <row r="289">
      <c r="E289" s="91"/>
    </row>
    <row r="290">
      <c r="E290" s="91"/>
    </row>
    <row r="291">
      <c r="E291" s="91"/>
    </row>
    <row r="292">
      <c r="E292" s="91"/>
    </row>
    <row r="293">
      <c r="E293" s="91"/>
    </row>
    <row r="294">
      <c r="E294" s="91"/>
    </row>
    <row r="295">
      <c r="E295" s="91"/>
    </row>
    <row r="296">
      <c r="E296" s="91"/>
    </row>
    <row r="297">
      <c r="E297" s="91"/>
    </row>
    <row r="298">
      <c r="E298" s="91"/>
    </row>
    <row r="299">
      <c r="E299" s="91"/>
    </row>
    <row r="300">
      <c r="E300" s="91"/>
    </row>
    <row r="301">
      <c r="E301" s="91"/>
    </row>
    <row r="302">
      <c r="E302" s="91"/>
    </row>
    <row r="303">
      <c r="E303" s="91"/>
    </row>
    <row r="304">
      <c r="E304" s="91"/>
    </row>
    <row r="305">
      <c r="E305" s="91"/>
    </row>
    <row r="306">
      <c r="E306" s="91"/>
    </row>
    <row r="307">
      <c r="E307" s="91"/>
    </row>
    <row r="308">
      <c r="E308" s="91"/>
    </row>
    <row r="309">
      <c r="E309" s="91"/>
    </row>
    <row r="310">
      <c r="E310" s="91"/>
    </row>
    <row r="311">
      <c r="E311" s="91"/>
    </row>
    <row r="312">
      <c r="E312" s="91"/>
    </row>
    <row r="313">
      <c r="E313" s="91"/>
    </row>
    <row r="314">
      <c r="E314" s="91"/>
    </row>
    <row r="315">
      <c r="E315" s="91"/>
    </row>
    <row r="316">
      <c r="E316" s="91"/>
    </row>
    <row r="317">
      <c r="E317" s="91"/>
    </row>
    <row r="318">
      <c r="E318" s="91"/>
    </row>
    <row r="319">
      <c r="E319" s="91"/>
    </row>
    <row r="320">
      <c r="E320" s="91"/>
    </row>
    <row r="321">
      <c r="E321" s="91"/>
    </row>
    <row r="322">
      <c r="E322" s="91"/>
    </row>
    <row r="323">
      <c r="E323" s="91"/>
    </row>
    <row r="324">
      <c r="E324" s="91"/>
    </row>
    <row r="325">
      <c r="E325" s="91"/>
    </row>
    <row r="326">
      <c r="E326" s="91"/>
    </row>
    <row r="327">
      <c r="E327" s="91"/>
    </row>
    <row r="328">
      <c r="E328" s="91"/>
    </row>
    <row r="329">
      <c r="E329" s="91"/>
    </row>
    <row r="330">
      <c r="E330" s="91"/>
    </row>
    <row r="331">
      <c r="E331" s="91"/>
    </row>
    <row r="332">
      <c r="E332" s="91"/>
    </row>
    <row r="333">
      <c r="E333" s="91"/>
    </row>
    <row r="334">
      <c r="E334" s="91"/>
    </row>
    <row r="335">
      <c r="E335" s="91"/>
    </row>
    <row r="336">
      <c r="E336" s="91"/>
    </row>
    <row r="337">
      <c r="E337" s="91"/>
    </row>
    <row r="338">
      <c r="E338" s="91"/>
    </row>
    <row r="339">
      <c r="E339" s="91"/>
    </row>
    <row r="340">
      <c r="E340" s="91"/>
    </row>
    <row r="341">
      <c r="E341" s="91"/>
    </row>
    <row r="342">
      <c r="E342" s="91"/>
    </row>
    <row r="343">
      <c r="E343" s="91"/>
    </row>
    <row r="344">
      <c r="E344" s="91"/>
    </row>
    <row r="345">
      <c r="E345" s="91"/>
    </row>
    <row r="346">
      <c r="E346" s="91"/>
    </row>
    <row r="347">
      <c r="E347" s="91"/>
    </row>
    <row r="348">
      <c r="E348" s="91"/>
    </row>
    <row r="349">
      <c r="E349" s="91"/>
    </row>
    <row r="350">
      <c r="E350" s="91"/>
    </row>
    <row r="351">
      <c r="E351" s="91"/>
    </row>
    <row r="352">
      <c r="E352" s="91"/>
    </row>
    <row r="353">
      <c r="E353" s="91"/>
    </row>
    <row r="354">
      <c r="E354" s="91"/>
    </row>
    <row r="355">
      <c r="E355" s="91"/>
    </row>
    <row r="356">
      <c r="E356" s="91"/>
    </row>
    <row r="357">
      <c r="E357" s="91"/>
    </row>
    <row r="358">
      <c r="E358" s="91"/>
    </row>
    <row r="359">
      <c r="E359" s="91"/>
    </row>
    <row r="360">
      <c r="E360" s="91"/>
    </row>
    <row r="361">
      <c r="E361" s="91"/>
    </row>
    <row r="362">
      <c r="E362" s="91"/>
    </row>
    <row r="363">
      <c r="E363" s="91"/>
    </row>
    <row r="364">
      <c r="E364" s="91"/>
    </row>
    <row r="365">
      <c r="E365" s="91"/>
    </row>
    <row r="366">
      <c r="E366" s="91"/>
    </row>
    <row r="367">
      <c r="E367" s="91"/>
    </row>
    <row r="368">
      <c r="E368" s="91"/>
    </row>
    <row r="369">
      <c r="E369" s="91"/>
    </row>
    <row r="370">
      <c r="E370" s="91"/>
    </row>
    <row r="371">
      <c r="E371" s="91"/>
    </row>
    <row r="372">
      <c r="E372" s="91"/>
    </row>
    <row r="373">
      <c r="E373" s="91"/>
    </row>
    <row r="374">
      <c r="E374" s="91"/>
    </row>
    <row r="375">
      <c r="E375" s="91"/>
    </row>
    <row r="376">
      <c r="E376" s="91"/>
    </row>
    <row r="377">
      <c r="E377" s="91"/>
    </row>
    <row r="378">
      <c r="E378" s="91"/>
    </row>
    <row r="379">
      <c r="E379" s="91"/>
    </row>
    <row r="380">
      <c r="E380" s="91"/>
    </row>
    <row r="381">
      <c r="E381" s="91"/>
    </row>
    <row r="382">
      <c r="E382" s="91"/>
    </row>
    <row r="383">
      <c r="E383" s="91"/>
    </row>
    <row r="384">
      <c r="E384" s="91"/>
    </row>
    <row r="385">
      <c r="E385" s="91"/>
    </row>
    <row r="386">
      <c r="E386" s="91"/>
    </row>
    <row r="387">
      <c r="E387" s="91"/>
    </row>
    <row r="388">
      <c r="E388" s="91"/>
    </row>
    <row r="389">
      <c r="E389" s="91"/>
    </row>
    <row r="390">
      <c r="E390" s="91"/>
    </row>
    <row r="391">
      <c r="E391" s="91"/>
    </row>
    <row r="392">
      <c r="E392" s="91"/>
    </row>
    <row r="393">
      <c r="E393" s="91"/>
    </row>
    <row r="394">
      <c r="E394" s="91"/>
    </row>
    <row r="395">
      <c r="E395" s="91"/>
    </row>
    <row r="396">
      <c r="E396" s="91"/>
    </row>
    <row r="397">
      <c r="E397" s="91"/>
    </row>
    <row r="398">
      <c r="E398" s="91"/>
    </row>
    <row r="399">
      <c r="E399" s="91"/>
    </row>
    <row r="400">
      <c r="E400" s="91"/>
    </row>
    <row r="401">
      <c r="E401" s="91"/>
    </row>
    <row r="402">
      <c r="E402" s="91"/>
    </row>
    <row r="403">
      <c r="E403" s="91"/>
    </row>
    <row r="404">
      <c r="E404" s="91"/>
    </row>
    <row r="405">
      <c r="E405" s="91"/>
    </row>
    <row r="406">
      <c r="E406" s="91"/>
    </row>
    <row r="407">
      <c r="E407" s="91"/>
    </row>
    <row r="408">
      <c r="E408" s="91"/>
    </row>
    <row r="409">
      <c r="E409" s="91"/>
    </row>
    <row r="410">
      <c r="E410" s="91"/>
    </row>
    <row r="411">
      <c r="E411" s="91"/>
    </row>
    <row r="412">
      <c r="E412" s="91"/>
    </row>
    <row r="413">
      <c r="E413" s="91"/>
    </row>
    <row r="414">
      <c r="E414" s="91"/>
    </row>
    <row r="415">
      <c r="E415" s="91"/>
    </row>
    <row r="416">
      <c r="E416" s="91"/>
    </row>
    <row r="417">
      <c r="E417" s="91"/>
    </row>
    <row r="418">
      <c r="E418" s="91"/>
    </row>
    <row r="419">
      <c r="E419" s="91"/>
    </row>
    <row r="420">
      <c r="E420" s="91"/>
    </row>
    <row r="421">
      <c r="E421" s="91"/>
    </row>
    <row r="422">
      <c r="E422" s="91"/>
    </row>
    <row r="423">
      <c r="E423" s="91"/>
    </row>
    <row r="424">
      <c r="E424" s="91"/>
    </row>
    <row r="425">
      <c r="E425" s="91"/>
    </row>
    <row r="426">
      <c r="E426" s="91"/>
    </row>
    <row r="427">
      <c r="E427" s="91"/>
    </row>
    <row r="428">
      <c r="E428" s="91"/>
    </row>
    <row r="429">
      <c r="E429" s="91"/>
    </row>
    <row r="430">
      <c r="E430" s="91"/>
    </row>
    <row r="431">
      <c r="E431" s="91"/>
    </row>
    <row r="432">
      <c r="E432" s="91"/>
    </row>
    <row r="433">
      <c r="E433" s="91"/>
    </row>
    <row r="434">
      <c r="E434" s="91"/>
    </row>
    <row r="435">
      <c r="E435" s="91"/>
    </row>
    <row r="436">
      <c r="E436" s="91"/>
    </row>
    <row r="437">
      <c r="E437" s="91"/>
    </row>
    <row r="438">
      <c r="E438" s="91"/>
    </row>
    <row r="439">
      <c r="E439" s="91"/>
    </row>
    <row r="440">
      <c r="E440" s="91"/>
    </row>
    <row r="441">
      <c r="E441" s="91"/>
    </row>
    <row r="442">
      <c r="E442" s="91"/>
    </row>
    <row r="443">
      <c r="E443" s="91"/>
    </row>
    <row r="444">
      <c r="E444" s="91"/>
    </row>
    <row r="445">
      <c r="E445" s="91"/>
    </row>
    <row r="446">
      <c r="E446" s="91"/>
    </row>
    <row r="447">
      <c r="E447" s="91"/>
    </row>
    <row r="448">
      <c r="E448" s="91"/>
    </row>
    <row r="449">
      <c r="E449" s="91"/>
    </row>
    <row r="450">
      <c r="E450" s="91"/>
    </row>
    <row r="451">
      <c r="E451" s="91"/>
    </row>
    <row r="452">
      <c r="E452" s="91"/>
    </row>
    <row r="453">
      <c r="E453" s="91"/>
    </row>
    <row r="454">
      <c r="E454" s="91"/>
    </row>
    <row r="455">
      <c r="E455" s="91"/>
    </row>
    <row r="456">
      <c r="E456" s="91"/>
    </row>
    <row r="457">
      <c r="E457" s="91"/>
    </row>
    <row r="458">
      <c r="E458" s="91"/>
    </row>
    <row r="459">
      <c r="E459" s="91"/>
    </row>
    <row r="460">
      <c r="E460" s="91"/>
    </row>
    <row r="461">
      <c r="E461" s="91"/>
    </row>
    <row r="462">
      <c r="E462" s="91"/>
    </row>
    <row r="463">
      <c r="E463" s="91"/>
    </row>
    <row r="464">
      <c r="E464" s="91"/>
    </row>
    <row r="465">
      <c r="E465" s="91"/>
    </row>
    <row r="466">
      <c r="E466" s="91"/>
    </row>
    <row r="467">
      <c r="E467" s="91"/>
    </row>
    <row r="468">
      <c r="E468" s="91"/>
    </row>
    <row r="469">
      <c r="E469" s="91"/>
    </row>
    <row r="470">
      <c r="E470" s="91"/>
    </row>
    <row r="471">
      <c r="E471" s="91"/>
    </row>
    <row r="472">
      <c r="E472" s="91"/>
    </row>
    <row r="473">
      <c r="E473" s="91"/>
    </row>
    <row r="474">
      <c r="E474" s="91"/>
    </row>
    <row r="475">
      <c r="E475" s="91"/>
    </row>
    <row r="476">
      <c r="E476" s="91"/>
    </row>
    <row r="477">
      <c r="E477" s="91"/>
    </row>
    <row r="478">
      <c r="E478" s="91"/>
    </row>
    <row r="479">
      <c r="E479" s="91"/>
    </row>
    <row r="480">
      <c r="E480" s="91"/>
    </row>
    <row r="481">
      <c r="E481" s="91"/>
    </row>
    <row r="482">
      <c r="E482" s="91"/>
    </row>
    <row r="483">
      <c r="E483" s="91"/>
    </row>
    <row r="484">
      <c r="E484" s="91"/>
    </row>
    <row r="485">
      <c r="E485" s="91"/>
    </row>
    <row r="486">
      <c r="E486" s="91"/>
    </row>
    <row r="487">
      <c r="E487" s="91"/>
    </row>
    <row r="488">
      <c r="E488" s="91"/>
    </row>
    <row r="489">
      <c r="E489" s="91"/>
    </row>
    <row r="490">
      <c r="E490" s="91"/>
    </row>
    <row r="491">
      <c r="E491" s="91"/>
    </row>
    <row r="492">
      <c r="E492" s="91"/>
    </row>
    <row r="493">
      <c r="E493" s="91"/>
    </row>
    <row r="494">
      <c r="E494" s="91"/>
    </row>
    <row r="495">
      <c r="E495" s="91"/>
    </row>
    <row r="496">
      <c r="E496" s="91"/>
    </row>
    <row r="497">
      <c r="E497" s="91"/>
    </row>
    <row r="498">
      <c r="E498" s="91"/>
    </row>
    <row r="499">
      <c r="E499" s="91"/>
    </row>
    <row r="500">
      <c r="E500" s="91"/>
    </row>
    <row r="501">
      <c r="E501" s="91"/>
    </row>
    <row r="502">
      <c r="E502" s="91"/>
    </row>
    <row r="503">
      <c r="E503" s="91"/>
    </row>
    <row r="504">
      <c r="E504" s="91"/>
    </row>
    <row r="505">
      <c r="E505" s="91"/>
    </row>
    <row r="506">
      <c r="E506" s="91"/>
    </row>
    <row r="507">
      <c r="E507" s="91"/>
    </row>
    <row r="508">
      <c r="E508" s="91"/>
    </row>
    <row r="509">
      <c r="E509" s="91"/>
    </row>
    <row r="510">
      <c r="E510" s="91"/>
    </row>
    <row r="511">
      <c r="E511" s="91"/>
    </row>
    <row r="512">
      <c r="E512" s="91"/>
    </row>
    <row r="513">
      <c r="E513" s="91"/>
    </row>
    <row r="514">
      <c r="E514" s="91"/>
    </row>
    <row r="515">
      <c r="E515" s="91"/>
    </row>
    <row r="516">
      <c r="E516" s="91"/>
    </row>
    <row r="517">
      <c r="E517" s="91"/>
    </row>
    <row r="518">
      <c r="E518" s="91"/>
    </row>
    <row r="519">
      <c r="E519" s="91"/>
    </row>
    <row r="520">
      <c r="E520" s="91"/>
    </row>
    <row r="521">
      <c r="E521" s="91"/>
    </row>
    <row r="522">
      <c r="E522" s="91"/>
    </row>
    <row r="523">
      <c r="E523" s="91"/>
    </row>
    <row r="524">
      <c r="E524" s="91"/>
    </row>
    <row r="525">
      <c r="E525" s="91"/>
    </row>
    <row r="526">
      <c r="E526" s="91"/>
    </row>
    <row r="527">
      <c r="E527" s="91"/>
    </row>
    <row r="528">
      <c r="E528" s="91"/>
    </row>
    <row r="529">
      <c r="E529" s="91"/>
    </row>
    <row r="530">
      <c r="E530" s="91"/>
    </row>
    <row r="531">
      <c r="E531" s="91"/>
    </row>
    <row r="532">
      <c r="E532" s="91"/>
    </row>
    <row r="533">
      <c r="E533" s="91"/>
    </row>
    <row r="534">
      <c r="E534" s="91"/>
    </row>
    <row r="535">
      <c r="E535" s="91"/>
    </row>
    <row r="536">
      <c r="E536" s="91"/>
    </row>
    <row r="537">
      <c r="E537" s="91"/>
    </row>
    <row r="538">
      <c r="E538" s="91"/>
    </row>
    <row r="539">
      <c r="E539" s="91"/>
    </row>
    <row r="540">
      <c r="E540" s="91"/>
    </row>
    <row r="541">
      <c r="E541" s="91"/>
    </row>
    <row r="542">
      <c r="E542" s="91"/>
    </row>
    <row r="543">
      <c r="E543" s="91"/>
    </row>
    <row r="544">
      <c r="E544" s="91"/>
    </row>
    <row r="545">
      <c r="E545" s="91"/>
    </row>
    <row r="546">
      <c r="E546" s="91"/>
    </row>
    <row r="547">
      <c r="E547" s="91"/>
    </row>
    <row r="548">
      <c r="E548" s="91"/>
    </row>
    <row r="549">
      <c r="E549" s="91"/>
    </row>
    <row r="550">
      <c r="E550" s="91"/>
    </row>
    <row r="551">
      <c r="E551" s="91"/>
    </row>
    <row r="552">
      <c r="E552" s="91"/>
    </row>
    <row r="553">
      <c r="E553" s="91"/>
    </row>
    <row r="554">
      <c r="E554" s="91"/>
    </row>
    <row r="555">
      <c r="E555" s="91"/>
    </row>
    <row r="556">
      <c r="E556" s="91"/>
    </row>
    <row r="557">
      <c r="E557" s="91"/>
    </row>
    <row r="558">
      <c r="E558" s="91"/>
    </row>
    <row r="559">
      <c r="E559" s="91"/>
    </row>
    <row r="560">
      <c r="E560" s="91"/>
    </row>
    <row r="561">
      <c r="E561" s="91"/>
    </row>
    <row r="562">
      <c r="E562" s="91"/>
    </row>
    <row r="563">
      <c r="E563" s="91"/>
    </row>
    <row r="564">
      <c r="E564" s="91"/>
    </row>
    <row r="565">
      <c r="E565" s="91"/>
    </row>
    <row r="566">
      <c r="E566" s="91"/>
    </row>
    <row r="567">
      <c r="E567" s="91"/>
    </row>
    <row r="568">
      <c r="E568" s="91"/>
    </row>
    <row r="569">
      <c r="E569" s="91"/>
    </row>
    <row r="570">
      <c r="E570" s="91"/>
    </row>
    <row r="571">
      <c r="E571" s="91"/>
    </row>
    <row r="572">
      <c r="E572" s="91"/>
    </row>
    <row r="573">
      <c r="E573" s="91"/>
    </row>
    <row r="574">
      <c r="E574" s="91"/>
    </row>
    <row r="575">
      <c r="E575" s="91"/>
    </row>
    <row r="576">
      <c r="E576" s="91"/>
    </row>
    <row r="577">
      <c r="E577" s="91"/>
    </row>
    <row r="578">
      <c r="E578" s="91"/>
    </row>
    <row r="579">
      <c r="E579" s="91"/>
    </row>
    <row r="580">
      <c r="E580" s="91"/>
    </row>
    <row r="581">
      <c r="E581" s="91"/>
    </row>
    <row r="582">
      <c r="E582" s="91"/>
    </row>
    <row r="583">
      <c r="E583" s="91"/>
    </row>
    <row r="584">
      <c r="E584" s="91"/>
    </row>
    <row r="585">
      <c r="E585" s="91"/>
    </row>
    <row r="586">
      <c r="E586" s="91"/>
    </row>
    <row r="587">
      <c r="E587" s="91"/>
    </row>
    <row r="588">
      <c r="E588" s="91"/>
    </row>
    <row r="589">
      <c r="E589" s="91"/>
    </row>
    <row r="590">
      <c r="E590" s="91"/>
    </row>
    <row r="591">
      <c r="E591" s="91"/>
    </row>
    <row r="592">
      <c r="E592" s="91"/>
    </row>
    <row r="593">
      <c r="E593" s="91"/>
    </row>
    <row r="594">
      <c r="E594" s="91"/>
    </row>
    <row r="595">
      <c r="E595" s="91"/>
    </row>
    <row r="596">
      <c r="E596" s="91"/>
    </row>
    <row r="597">
      <c r="E597" s="91"/>
    </row>
    <row r="598">
      <c r="E598" s="91"/>
    </row>
    <row r="599">
      <c r="E599" s="91"/>
    </row>
    <row r="600">
      <c r="E600" s="91"/>
    </row>
    <row r="601">
      <c r="E601" s="91"/>
    </row>
    <row r="602">
      <c r="E602" s="91"/>
    </row>
    <row r="603">
      <c r="E603" s="91"/>
    </row>
    <row r="604">
      <c r="E604" s="91"/>
    </row>
    <row r="605">
      <c r="E605" s="91"/>
    </row>
    <row r="606">
      <c r="E606" s="91"/>
    </row>
    <row r="607">
      <c r="E607" s="91"/>
    </row>
    <row r="608">
      <c r="E608" s="91"/>
    </row>
    <row r="609">
      <c r="E609" s="91"/>
    </row>
    <row r="610">
      <c r="E610" s="91"/>
    </row>
    <row r="611">
      <c r="E611" s="91"/>
    </row>
    <row r="612">
      <c r="E612" s="91"/>
    </row>
    <row r="613">
      <c r="E613" s="91"/>
    </row>
    <row r="614">
      <c r="E614" s="91"/>
    </row>
    <row r="615">
      <c r="E615" s="91"/>
    </row>
    <row r="616">
      <c r="E616" s="91"/>
    </row>
    <row r="617">
      <c r="E617" s="91"/>
    </row>
    <row r="618">
      <c r="E618" s="91"/>
    </row>
    <row r="619">
      <c r="E619" s="91"/>
    </row>
    <row r="620">
      <c r="E620" s="91"/>
    </row>
    <row r="621">
      <c r="E621" s="91"/>
    </row>
    <row r="622">
      <c r="E622" s="91"/>
    </row>
    <row r="623">
      <c r="E623" s="91"/>
    </row>
    <row r="624">
      <c r="E624" s="91"/>
    </row>
    <row r="625">
      <c r="E625" s="91"/>
    </row>
    <row r="626">
      <c r="E626" s="91"/>
    </row>
    <row r="627">
      <c r="E627" s="91"/>
    </row>
    <row r="628">
      <c r="E628" s="91"/>
    </row>
    <row r="629">
      <c r="E629" s="91"/>
    </row>
    <row r="630">
      <c r="E630" s="91"/>
    </row>
    <row r="631">
      <c r="E631" s="91"/>
    </row>
    <row r="632">
      <c r="E632" s="91"/>
    </row>
    <row r="633">
      <c r="E633" s="91"/>
    </row>
    <row r="634">
      <c r="E634" s="91"/>
    </row>
    <row r="635">
      <c r="E635" s="91"/>
    </row>
    <row r="636">
      <c r="E636" s="91"/>
    </row>
    <row r="637">
      <c r="E637" s="91"/>
    </row>
    <row r="638">
      <c r="E638" s="91"/>
    </row>
    <row r="639">
      <c r="E639" s="91"/>
    </row>
    <row r="640">
      <c r="E640" s="91"/>
    </row>
    <row r="641">
      <c r="E641" s="91"/>
    </row>
    <row r="642">
      <c r="E642" s="91"/>
    </row>
    <row r="643">
      <c r="E643" s="91"/>
    </row>
    <row r="644">
      <c r="E644" s="91"/>
    </row>
    <row r="645">
      <c r="E645" s="91"/>
    </row>
    <row r="646">
      <c r="E646" s="91"/>
    </row>
    <row r="647">
      <c r="E647" s="91"/>
    </row>
    <row r="648">
      <c r="E648" s="91"/>
    </row>
    <row r="649">
      <c r="E649" s="91"/>
    </row>
    <row r="650">
      <c r="E650" s="91"/>
    </row>
    <row r="651">
      <c r="E651" s="91"/>
    </row>
    <row r="652">
      <c r="E652" s="91"/>
    </row>
    <row r="653">
      <c r="E653" s="91"/>
    </row>
    <row r="654">
      <c r="E654" s="91"/>
    </row>
    <row r="655">
      <c r="E655" s="91"/>
    </row>
    <row r="656">
      <c r="E656" s="91"/>
    </row>
    <row r="657">
      <c r="E657" s="91"/>
    </row>
    <row r="658">
      <c r="E658" s="91"/>
    </row>
    <row r="659">
      <c r="E659" s="91"/>
    </row>
    <row r="660">
      <c r="E660" s="91"/>
    </row>
    <row r="661">
      <c r="E661" s="91"/>
    </row>
    <row r="662">
      <c r="E662" s="91"/>
    </row>
    <row r="663">
      <c r="E663" s="91"/>
    </row>
    <row r="664">
      <c r="E664" s="91"/>
    </row>
    <row r="665">
      <c r="E665" s="91"/>
    </row>
    <row r="666">
      <c r="E666" s="91"/>
    </row>
    <row r="667">
      <c r="E667" s="91"/>
    </row>
    <row r="668">
      <c r="E668" s="91"/>
    </row>
    <row r="669">
      <c r="E669" s="91"/>
    </row>
    <row r="670">
      <c r="E670" s="91"/>
    </row>
    <row r="671">
      <c r="E671" s="91"/>
    </row>
    <row r="672">
      <c r="E672" s="91"/>
    </row>
    <row r="673">
      <c r="E673" s="91"/>
    </row>
    <row r="674">
      <c r="E674" s="91"/>
    </row>
    <row r="675">
      <c r="E675" s="91"/>
    </row>
    <row r="676">
      <c r="E676" s="91"/>
    </row>
    <row r="677">
      <c r="E677" s="91"/>
    </row>
    <row r="678">
      <c r="E678" s="91"/>
    </row>
    <row r="679">
      <c r="E679" s="91"/>
    </row>
    <row r="680">
      <c r="E680" s="91"/>
    </row>
    <row r="681">
      <c r="E681" s="91"/>
    </row>
    <row r="682">
      <c r="E682" s="91"/>
    </row>
    <row r="683">
      <c r="E683" s="91"/>
    </row>
    <row r="684">
      <c r="E684" s="91"/>
    </row>
    <row r="685">
      <c r="E685" s="91"/>
    </row>
    <row r="686">
      <c r="E686" s="91"/>
    </row>
    <row r="687">
      <c r="E687" s="91"/>
    </row>
    <row r="688">
      <c r="E688" s="91"/>
    </row>
    <row r="689">
      <c r="E689" s="91"/>
    </row>
    <row r="690">
      <c r="E690" s="91"/>
    </row>
    <row r="691">
      <c r="E691" s="91"/>
    </row>
    <row r="692">
      <c r="E692" s="91"/>
    </row>
    <row r="693">
      <c r="E693" s="91"/>
    </row>
    <row r="694">
      <c r="E694" s="91"/>
    </row>
    <row r="695">
      <c r="E695" s="91"/>
    </row>
    <row r="696">
      <c r="E696" s="91"/>
    </row>
    <row r="697">
      <c r="E697" s="91"/>
    </row>
    <row r="698">
      <c r="E698" s="91"/>
    </row>
    <row r="699">
      <c r="E699" s="91"/>
    </row>
    <row r="700">
      <c r="E700" s="91"/>
    </row>
    <row r="701">
      <c r="E701" s="91"/>
    </row>
    <row r="702">
      <c r="E702" s="91"/>
    </row>
    <row r="703">
      <c r="E703" s="91"/>
    </row>
    <row r="704">
      <c r="E704" s="91"/>
    </row>
    <row r="705">
      <c r="E705" s="91"/>
    </row>
    <row r="706">
      <c r="E706" s="91"/>
    </row>
    <row r="707">
      <c r="E707" s="91"/>
    </row>
    <row r="708">
      <c r="E708" s="91"/>
    </row>
    <row r="709">
      <c r="E709" s="91"/>
    </row>
    <row r="710">
      <c r="E710" s="91"/>
    </row>
    <row r="711">
      <c r="E711" s="91"/>
    </row>
    <row r="712">
      <c r="E712" s="91"/>
    </row>
    <row r="713">
      <c r="E713" s="91"/>
    </row>
    <row r="714">
      <c r="E714" s="91"/>
    </row>
    <row r="715">
      <c r="E715" s="91"/>
    </row>
    <row r="716">
      <c r="E716" s="91"/>
    </row>
    <row r="717">
      <c r="E717" s="91"/>
    </row>
    <row r="718">
      <c r="E718" s="91"/>
    </row>
    <row r="719">
      <c r="E719" s="91"/>
    </row>
    <row r="720">
      <c r="E720" s="91"/>
    </row>
    <row r="721">
      <c r="E721" s="91"/>
    </row>
    <row r="722">
      <c r="E722" s="91"/>
    </row>
    <row r="723">
      <c r="E723" s="91"/>
    </row>
    <row r="724">
      <c r="E724" s="91"/>
    </row>
    <row r="725">
      <c r="E725" s="91"/>
    </row>
    <row r="726">
      <c r="E726" s="91"/>
    </row>
    <row r="727">
      <c r="E727" s="91"/>
    </row>
    <row r="728">
      <c r="E728" s="91"/>
    </row>
    <row r="729">
      <c r="E729" s="91"/>
    </row>
    <row r="730">
      <c r="E730" s="91"/>
    </row>
    <row r="731">
      <c r="E731" s="91"/>
    </row>
    <row r="732">
      <c r="E732" s="91"/>
    </row>
    <row r="733">
      <c r="E733" s="91"/>
    </row>
    <row r="734">
      <c r="E734" s="91"/>
    </row>
    <row r="735">
      <c r="E735" s="91"/>
    </row>
    <row r="736">
      <c r="E736" s="91"/>
    </row>
    <row r="737">
      <c r="E737" s="91"/>
    </row>
    <row r="738">
      <c r="E738" s="91"/>
    </row>
    <row r="739">
      <c r="E739" s="91"/>
    </row>
    <row r="740">
      <c r="E740" s="91"/>
    </row>
    <row r="741">
      <c r="E741" s="91"/>
    </row>
    <row r="742">
      <c r="E742" s="91"/>
    </row>
    <row r="743">
      <c r="E743" s="91"/>
    </row>
    <row r="744">
      <c r="E744" s="91"/>
    </row>
    <row r="745">
      <c r="E745" s="91"/>
    </row>
    <row r="746">
      <c r="E746" s="91"/>
    </row>
    <row r="747">
      <c r="E747" s="91"/>
    </row>
    <row r="748">
      <c r="E748" s="91"/>
    </row>
    <row r="749">
      <c r="E749" s="91"/>
    </row>
    <row r="750">
      <c r="E750" s="91"/>
    </row>
    <row r="751">
      <c r="E751" s="91"/>
    </row>
    <row r="752">
      <c r="E752" s="91"/>
    </row>
    <row r="753">
      <c r="E753" s="91"/>
    </row>
    <row r="754">
      <c r="E754" s="91"/>
    </row>
    <row r="755">
      <c r="E755" s="91"/>
    </row>
    <row r="756">
      <c r="E756" s="91"/>
    </row>
    <row r="757">
      <c r="E757" s="91"/>
    </row>
    <row r="758">
      <c r="E758" s="91"/>
    </row>
    <row r="759">
      <c r="E759" s="91"/>
    </row>
    <row r="760">
      <c r="E760" s="91"/>
    </row>
    <row r="761">
      <c r="E761" s="91"/>
    </row>
    <row r="762">
      <c r="E762" s="91"/>
    </row>
    <row r="763">
      <c r="E763" s="91"/>
    </row>
    <row r="764">
      <c r="E764" s="91"/>
    </row>
    <row r="765">
      <c r="E765" s="91"/>
    </row>
    <row r="766">
      <c r="E766" s="91"/>
    </row>
    <row r="767">
      <c r="E767" s="91"/>
    </row>
    <row r="768">
      <c r="E768" s="91"/>
    </row>
    <row r="769">
      <c r="E769" s="91"/>
    </row>
    <row r="770">
      <c r="E770" s="91"/>
    </row>
    <row r="771">
      <c r="E771" s="91"/>
    </row>
    <row r="772">
      <c r="E772" s="91"/>
    </row>
    <row r="773">
      <c r="E773" s="91"/>
    </row>
    <row r="774">
      <c r="E774" s="91"/>
    </row>
    <row r="775">
      <c r="E775" s="91"/>
    </row>
    <row r="776">
      <c r="E776" s="91"/>
    </row>
    <row r="777">
      <c r="E777" s="91"/>
    </row>
    <row r="778">
      <c r="E778" s="91"/>
    </row>
    <row r="779">
      <c r="E779" s="91"/>
    </row>
    <row r="780">
      <c r="E780" s="91"/>
    </row>
    <row r="781">
      <c r="E781" s="91"/>
    </row>
    <row r="782">
      <c r="E782" s="91"/>
    </row>
    <row r="783">
      <c r="E783" s="91"/>
    </row>
    <row r="784">
      <c r="E784" s="91"/>
    </row>
    <row r="785">
      <c r="E785" s="91"/>
    </row>
    <row r="786">
      <c r="E786" s="91"/>
    </row>
    <row r="787">
      <c r="E787" s="91"/>
    </row>
    <row r="788">
      <c r="E788" s="91"/>
    </row>
    <row r="789">
      <c r="E789" s="91"/>
    </row>
    <row r="790">
      <c r="E790" s="91"/>
    </row>
    <row r="791">
      <c r="E791" s="91"/>
    </row>
    <row r="792">
      <c r="E792" s="91"/>
    </row>
    <row r="793">
      <c r="E793" s="91"/>
    </row>
    <row r="794">
      <c r="E794" s="91"/>
    </row>
    <row r="795">
      <c r="E795" s="91"/>
    </row>
    <row r="796">
      <c r="E796" s="91"/>
    </row>
    <row r="797">
      <c r="E797" s="91"/>
    </row>
    <row r="798">
      <c r="E798" s="91"/>
    </row>
    <row r="799">
      <c r="E799" s="91"/>
    </row>
    <row r="800">
      <c r="E800" s="91"/>
    </row>
    <row r="801">
      <c r="E801" s="91"/>
    </row>
    <row r="802">
      <c r="E802" s="91"/>
    </row>
    <row r="803">
      <c r="E803" s="91"/>
    </row>
    <row r="804">
      <c r="E804" s="91"/>
    </row>
    <row r="805">
      <c r="E805" s="91"/>
    </row>
    <row r="806">
      <c r="E806" s="91"/>
    </row>
    <row r="807">
      <c r="E807" s="91"/>
    </row>
    <row r="808">
      <c r="E808" s="91"/>
    </row>
    <row r="809">
      <c r="E809" s="91"/>
    </row>
    <row r="810">
      <c r="E810" s="91"/>
    </row>
    <row r="811">
      <c r="E811" s="91"/>
    </row>
    <row r="812">
      <c r="E812" s="91"/>
    </row>
    <row r="813">
      <c r="E813" s="91"/>
    </row>
    <row r="814">
      <c r="E814" s="91"/>
    </row>
    <row r="815">
      <c r="E815" s="91"/>
    </row>
    <row r="816">
      <c r="E816" s="91"/>
    </row>
    <row r="817">
      <c r="E817" s="91"/>
    </row>
    <row r="818">
      <c r="E818" s="91"/>
    </row>
    <row r="819">
      <c r="E819" s="91"/>
    </row>
    <row r="820">
      <c r="E820" s="91"/>
    </row>
    <row r="821">
      <c r="E821" s="91"/>
    </row>
    <row r="822">
      <c r="E822" s="91"/>
    </row>
    <row r="823">
      <c r="E823" s="91"/>
    </row>
    <row r="824">
      <c r="E824" s="91"/>
    </row>
    <row r="825">
      <c r="E825" s="91"/>
    </row>
    <row r="826">
      <c r="E826" s="91"/>
    </row>
    <row r="827">
      <c r="E827" s="91"/>
    </row>
    <row r="828">
      <c r="E828" s="91"/>
    </row>
    <row r="829">
      <c r="E829" s="91"/>
    </row>
    <row r="830">
      <c r="E830" s="91"/>
    </row>
    <row r="831">
      <c r="E831" s="91"/>
    </row>
    <row r="832">
      <c r="E832" s="91"/>
    </row>
    <row r="833">
      <c r="E833" s="91"/>
    </row>
    <row r="834">
      <c r="E834" s="91"/>
    </row>
    <row r="835">
      <c r="E835" s="91"/>
    </row>
    <row r="836">
      <c r="E836" s="91"/>
    </row>
    <row r="837">
      <c r="E837" s="91"/>
    </row>
    <row r="838">
      <c r="E838" s="91"/>
    </row>
    <row r="839">
      <c r="E839" s="91"/>
    </row>
    <row r="840">
      <c r="E840" s="91"/>
    </row>
    <row r="841">
      <c r="E841" s="91"/>
    </row>
    <row r="842">
      <c r="E842" s="91"/>
    </row>
    <row r="843">
      <c r="E843" s="91"/>
    </row>
    <row r="844">
      <c r="E844" s="91"/>
    </row>
    <row r="845">
      <c r="E845" s="91"/>
    </row>
    <row r="846">
      <c r="E846" s="91"/>
    </row>
    <row r="847">
      <c r="E847" s="91"/>
    </row>
    <row r="848">
      <c r="E848" s="91"/>
    </row>
    <row r="849">
      <c r="E849" s="91"/>
    </row>
    <row r="850">
      <c r="E850" s="91"/>
    </row>
    <row r="851">
      <c r="E851" s="91"/>
    </row>
    <row r="852">
      <c r="E852" s="91"/>
    </row>
    <row r="853">
      <c r="E853" s="91"/>
    </row>
    <row r="854">
      <c r="E854" s="91"/>
    </row>
    <row r="855">
      <c r="E855" s="91"/>
    </row>
    <row r="856">
      <c r="E856" s="91"/>
    </row>
    <row r="857">
      <c r="E857" s="91"/>
    </row>
    <row r="858">
      <c r="E858" s="91"/>
    </row>
    <row r="859">
      <c r="E859" s="91"/>
    </row>
    <row r="860">
      <c r="E860" s="91"/>
    </row>
    <row r="861">
      <c r="E861" s="91"/>
    </row>
    <row r="862">
      <c r="E862" s="91"/>
    </row>
    <row r="863">
      <c r="E863" s="91"/>
    </row>
    <row r="864">
      <c r="E864" s="91"/>
    </row>
    <row r="865">
      <c r="E865" s="91"/>
    </row>
    <row r="866">
      <c r="E866" s="91"/>
    </row>
    <row r="867">
      <c r="E867" s="91"/>
    </row>
    <row r="868">
      <c r="E868" s="91"/>
    </row>
    <row r="869">
      <c r="E869" s="91"/>
    </row>
    <row r="870">
      <c r="E870" s="91"/>
    </row>
    <row r="871">
      <c r="E871" s="91"/>
    </row>
    <row r="872">
      <c r="E872" s="91"/>
    </row>
    <row r="873">
      <c r="E873" s="91"/>
    </row>
    <row r="874">
      <c r="E874" s="91"/>
    </row>
    <row r="875">
      <c r="E875" s="91"/>
    </row>
    <row r="876">
      <c r="E876" s="91"/>
    </row>
    <row r="877">
      <c r="E877" s="91"/>
    </row>
    <row r="878">
      <c r="E878" s="91"/>
    </row>
    <row r="879">
      <c r="E879" s="91"/>
    </row>
    <row r="880">
      <c r="E880" s="91"/>
    </row>
    <row r="881">
      <c r="E881" s="91"/>
    </row>
    <row r="882">
      <c r="E882" s="91"/>
    </row>
    <row r="883">
      <c r="E883" s="91"/>
    </row>
    <row r="884">
      <c r="E884" s="91"/>
    </row>
    <row r="885">
      <c r="E885" s="91"/>
    </row>
    <row r="886">
      <c r="E886" s="91"/>
    </row>
    <row r="887">
      <c r="E887" s="91"/>
    </row>
    <row r="888">
      <c r="E888" s="91"/>
    </row>
    <row r="889">
      <c r="E889" s="91"/>
    </row>
    <row r="890">
      <c r="E890" s="91"/>
    </row>
    <row r="891">
      <c r="E891" s="91"/>
    </row>
    <row r="892">
      <c r="E892" s="91"/>
    </row>
    <row r="893">
      <c r="E893" s="91"/>
    </row>
    <row r="894">
      <c r="E894" s="91"/>
    </row>
    <row r="895">
      <c r="E895" s="91"/>
    </row>
    <row r="896">
      <c r="E896" s="91"/>
    </row>
    <row r="897">
      <c r="E897" s="91"/>
    </row>
    <row r="898">
      <c r="E898" s="91"/>
    </row>
    <row r="899">
      <c r="E899" s="91"/>
    </row>
    <row r="900">
      <c r="E900" s="91"/>
    </row>
    <row r="901">
      <c r="E901" s="91"/>
    </row>
    <row r="902">
      <c r="E902" s="91"/>
    </row>
    <row r="903">
      <c r="E903" s="91"/>
    </row>
    <row r="904">
      <c r="E904" s="91"/>
    </row>
    <row r="905">
      <c r="E905" s="91"/>
    </row>
    <row r="906">
      <c r="E906" s="91"/>
    </row>
    <row r="907">
      <c r="E907" s="91"/>
    </row>
    <row r="908">
      <c r="E908" s="91"/>
    </row>
    <row r="909">
      <c r="E909" s="91"/>
    </row>
    <row r="910">
      <c r="E910" s="91"/>
    </row>
    <row r="911">
      <c r="E911" s="91"/>
    </row>
    <row r="912">
      <c r="E912" s="91"/>
    </row>
    <row r="913">
      <c r="E913" s="91"/>
    </row>
    <row r="914">
      <c r="E914" s="91"/>
    </row>
    <row r="915">
      <c r="E915" s="91"/>
    </row>
    <row r="916">
      <c r="E916" s="91"/>
    </row>
    <row r="917">
      <c r="E917" s="91"/>
    </row>
    <row r="918">
      <c r="E918" s="91"/>
    </row>
    <row r="919">
      <c r="E919" s="91"/>
    </row>
    <row r="920">
      <c r="E920" s="91"/>
    </row>
    <row r="921">
      <c r="E921" s="91"/>
    </row>
    <row r="922">
      <c r="E922" s="91"/>
    </row>
    <row r="923">
      <c r="E923" s="91"/>
    </row>
    <row r="924">
      <c r="E924" s="91"/>
    </row>
    <row r="925">
      <c r="E925" s="91"/>
    </row>
    <row r="926">
      <c r="E926" s="91"/>
    </row>
    <row r="927">
      <c r="E927" s="91"/>
    </row>
    <row r="928">
      <c r="E928" s="91"/>
    </row>
    <row r="929">
      <c r="E929" s="91"/>
    </row>
    <row r="930">
      <c r="E930" s="91"/>
    </row>
    <row r="931">
      <c r="E931" s="91"/>
    </row>
    <row r="932">
      <c r="E932" s="91"/>
    </row>
    <row r="933">
      <c r="E933" s="91"/>
    </row>
    <row r="934">
      <c r="E934" s="91"/>
    </row>
    <row r="935">
      <c r="E935" s="91"/>
    </row>
    <row r="936">
      <c r="E936" s="91"/>
    </row>
    <row r="937">
      <c r="E937" s="91"/>
    </row>
    <row r="938">
      <c r="E938" s="91"/>
    </row>
    <row r="939">
      <c r="E939" s="91"/>
    </row>
    <row r="940">
      <c r="E940" s="91"/>
    </row>
    <row r="941">
      <c r="E941" s="91"/>
    </row>
    <row r="942">
      <c r="E942" s="91"/>
    </row>
    <row r="943">
      <c r="E943" s="91"/>
    </row>
    <row r="944">
      <c r="E944" s="91"/>
    </row>
    <row r="945">
      <c r="E945" s="91"/>
    </row>
    <row r="946">
      <c r="E946" s="91"/>
    </row>
    <row r="947">
      <c r="E947" s="91"/>
    </row>
    <row r="948">
      <c r="E948" s="91"/>
    </row>
    <row r="949">
      <c r="E949" s="91"/>
    </row>
    <row r="950">
      <c r="E950" s="91"/>
    </row>
    <row r="951">
      <c r="E951" s="91"/>
    </row>
    <row r="952">
      <c r="E952" s="91"/>
    </row>
    <row r="953">
      <c r="E953" s="91"/>
    </row>
    <row r="954">
      <c r="E954" s="91"/>
    </row>
    <row r="955">
      <c r="E955" s="91"/>
    </row>
    <row r="956">
      <c r="E956" s="91"/>
    </row>
    <row r="957">
      <c r="E957" s="91"/>
    </row>
    <row r="958">
      <c r="E958" s="91"/>
    </row>
    <row r="959">
      <c r="E959" s="91"/>
    </row>
    <row r="960">
      <c r="E960" s="91"/>
    </row>
    <row r="961">
      <c r="E961" s="91"/>
    </row>
    <row r="962">
      <c r="E962" s="91"/>
    </row>
    <row r="963">
      <c r="E963" s="91"/>
    </row>
    <row r="964">
      <c r="E964" s="91"/>
    </row>
    <row r="965">
      <c r="E965" s="91"/>
    </row>
    <row r="966">
      <c r="E966" s="91"/>
    </row>
    <row r="967">
      <c r="E967" s="91"/>
    </row>
    <row r="968">
      <c r="E968" s="91"/>
    </row>
    <row r="969">
      <c r="E969" s="91"/>
    </row>
    <row r="970">
      <c r="E970" s="91"/>
    </row>
    <row r="971">
      <c r="E971" s="91"/>
    </row>
    <row r="972">
      <c r="E972" s="91"/>
    </row>
    <row r="973">
      <c r="E973" s="91"/>
    </row>
    <row r="974">
      <c r="E974" s="91"/>
    </row>
    <row r="975">
      <c r="E975" s="91"/>
    </row>
    <row r="976">
      <c r="E976" s="91"/>
    </row>
    <row r="977">
      <c r="E977" s="91"/>
    </row>
    <row r="978">
      <c r="E978" s="91"/>
    </row>
    <row r="979">
      <c r="E979" s="91"/>
    </row>
    <row r="980">
      <c r="E980" s="91"/>
    </row>
    <row r="981">
      <c r="E981" s="91"/>
    </row>
    <row r="982">
      <c r="E982" s="91"/>
    </row>
    <row r="983">
      <c r="E983" s="91"/>
    </row>
    <row r="984">
      <c r="E984" s="91"/>
    </row>
    <row r="985">
      <c r="E985" s="91"/>
    </row>
    <row r="986">
      <c r="E986" s="91"/>
    </row>
    <row r="987">
      <c r="E987" s="91"/>
    </row>
    <row r="988">
      <c r="E988" s="91"/>
    </row>
    <row r="989">
      <c r="E989" s="91"/>
    </row>
    <row r="990">
      <c r="E990" s="91"/>
    </row>
    <row r="991">
      <c r="E991" s="91"/>
    </row>
    <row r="992">
      <c r="E992" s="91"/>
    </row>
    <row r="993">
      <c r="E993" s="91"/>
    </row>
    <row r="994">
      <c r="E994" s="91"/>
    </row>
    <row r="995">
      <c r="E995" s="91"/>
    </row>
    <row r="996">
      <c r="E996" s="91"/>
    </row>
    <row r="997">
      <c r="E997" s="91"/>
    </row>
    <row r="998">
      <c r="E998" s="91"/>
    </row>
    <row r="999">
      <c r="E999" s="91"/>
    </row>
    <row r="1000">
      <c r="E1000" s="91"/>
    </row>
    <row r="1001">
      <c r="E1001" s="91"/>
    </row>
    <row r="1002">
      <c r="E1002" s="91"/>
    </row>
    <row r="1003">
      <c r="E1003" s="91"/>
    </row>
    <row r="1004">
      <c r="E1004" s="91"/>
    </row>
    <row r="1005">
      <c r="E1005" s="91"/>
    </row>
    <row r="1006">
      <c r="E1006" s="91"/>
    </row>
    <row r="1007">
      <c r="E1007" s="91"/>
    </row>
    <row r="1008">
      <c r="E1008" s="91"/>
    </row>
    <row r="1009">
      <c r="E1009" s="91"/>
    </row>
    <row r="1010">
      <c r="E1010" s="91"/>
    </row>
    <row r="1011">
      <c r="E1011" s="91"/>
    </row>
    <row r="1012">
      <c r="E1012" s="91"/>
    </row>
    <row r="1013">
      <c r="E1013" s="91"/>
    </row>
    <row r="1014">
      <c r="E1014" s="91"/>
    </row>
    <row r="1015">
      <c r="E1015" s="91"/>
    </row>
    <row r="1016">
      <c r="E1016" s="91"/>
    </row>
    <row r="1017">
      <c r="E1017" s="91"/>
    </row>
    <row r="1018">
      <c r="E1018" s="91"/>
    </row>
    <row r="1019">
      <c r="E1019" s="91"/>
    </row>
    <row r="1020">
      <c r="E1020" s="91"/>
    </row>
    <row r="1021">
      <c r="E1021" s="91"/>
    </row>
    <row r="1022">
      <c r="E1022" s="91"/>
    </row>
    <row r="1023">
      <c r="E1023" s="91"/>
    </row>
    <row r="1024">
      <c r="E1024" s="91"/>
    </row>
  </sheetData>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 r:id="rId26" ref="F27"/>
    <hyperlink r:id="rId27" ref="F28"/>
    <hyperlink r:id="rId28" ref="F29"/>
    <hyperlink r:id="rId29" ref="F30"/>
  </hyperlinks>
  <drawing r:id="rId30"/>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FA8DC"/>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87.29"/>
    <col customWidth="1" min="2" max="2" width="17.29"/>
    <col customWidth="1" min="3" max="3" width="101.57"/>
    <col customWidth="1" min="4" max="20" width="17.29"/>
  </cols>
  <sheetData>
    <row r="1">
      <c r="A1" s="92" t="s">
        <v>452</v>
      </c>
      <c r="C1" s="92" t="s">
        <v>453</v>
      </c>
    </row>
    <row r="2">
      <c r="A2" s="9" t="s">
        <v>454</v>
      </c>
      <c r="C2" s="93" t="s">
        <v>455</v>
      </c>
    </row>
    <row r="3">
      <c r="A3" s="9" t="s">
        <v>456</v>
      </c>
      <c r="C3" s="6" t="s">
        <v>457</v>
      </c>
    </row>
    <row r="4">
      <c r="A4" s="94" t="s">
        <v>14</v>
      </c>
    </row>
    <row r="5">
      <c r="A5" s="93" t="s">
        <v>458</v>
      </c>
    </row>
  </sheetData>
  <hyperlinks>
    <hyperlink r:id="rId1" ref="A4"/>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6B26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2.75"/>
  <cols>
    <col customWidth="1" min="1" max="1" width="27.43"/>
    <col customWidth="1" min="2" max="2" width="19.86"/>
    <col customWidth="1" min="3" max="3" width="28.0"/>
    <col customWidth="1" min="4" max="4" width="25.43"/>
    <col customWidth="1" min="5" max="5" width="14.86"/>
    <col customWidth="1" min="6" max="6" width="17.29"/>
    <col customWidth="1" min="7" max="7" width="20.57"/>
    <col customWidth="1" min="8" max="8" width="20.29"/>
    <col customWidth="1" min="9" max="9" width="19.86"/>
    <col customWidth="1" min="10" max="10" width="6.57"/>
    <col customWidth="1" min="11" max="11" width="12.43"/>
    <col customWidth="1" min="12" max="20" width="17.29"/>
  </cols>
  <sheetData>
    <row r="1">
      <c r="A1" s="21" t="s">
        <v>459</v>
      </c>
      <c r="B1" s="21" t="s">
        <v>399</v>
      </c>
      <c r="C1" s="95" t="s">
        <v>460</v>
      </c>
      <c r="D1" s="21" t="s">
        <v>461</v>
      </c>
      <c r="E1" s="96" t="s">
        <v>462</v>
      </c>
      <c r="F1" s="95" t="s">
        <v>463</v>
      </c>
      <c r="G1" s="21" t="s">
        <v>464</v>
      </c>
      <c r="H1" s="25"/>
      <c r="I1" s="25"/>
      <c r="J1" s="23" t="s">
        <v>465</v>
      </c>
      <c r="K1" s="97" t="s">
        <v>466</v>
      </c>
      <c r="L1" s="25"/>
      <c r="M1" s="25"/>
      <c r="N1" s="25"/>
      <c r="O1" s="25"/>
      <c r="P1" s="25"/>
      <c r="Q1" s="25"/>
      <c r="R1" s="25"/>
      <c r="S1" s="25"/>
      <c r="T1" s="25"/>
    </row>
    <row r="2">
      <c r="A2" s="9" t="s">
        <v>467</v>
      </c>
      <c r="B2" s="9" t="s">
        <v>468</v>
      </c>
      <c r="C2" s="98">
        <v>1499.0</v>
      </c>
      <c r="D2" s="99" t="s">
        <v>33</v>
      </c>
      <c r="E2" s="100">
        <v>9.0</v>
      </c>
      <c r="F2" s="101">
        <f t="shared" ref="F2:F21" si="1">C2/E2</f>
        <v>166.5555556</v>
      </c>
      <c r="K2" s="102"/>
    </row>
    <row r="3">
      <c r="A3" s="9" t="s">
        <v>469</v>
      </c>
      <c r="B3" s="9" t="s">
        <v>470</v>
      </c>
      <c r="C3" s="98">
        <v>1499.0</v>
      </c>
      <c r="D3" s="99" t="s">
        <v>33</v>
      </c>
      <c r="E3" s="103">
        <f>COUNTA(Products!E:E)-1</f>
        <v>13</v>
      </c>
      <c r="F3" s="101">
        <f t="shared" si="1"/>
        <v>115.3076923</v>
      </c>
      <c r="G3" s="104">
        <f t="shared" ref="G3:G9" si="2">E3-E2</f>
        <v>4</v>
      </c>
      <c r="J3" s="102">
        <f t="shared" ref="J3:J14" si="3">B3-B2</f>
        <v>244</v>
      </c>
      <c r="K3" s="102">
        <f t="shared" ref="K3:K14" si="4">J3/30.42</f>
        <v>8.02103879</v>
      </c>
    </row>
    <row r="4">
      <c r="A4" s="9" t="s">
        <v>471</v>
      </c>
      <c r="B4" s="9" t="s">
        <v>472</v>
      </c>
      <c r="C4" s="98">
        <v>1499.0</v>
      </c>
      <c r="D4" s="99" t="s">
        <v>33</v>
      </c>
      <c r="E4" s="103">
        <f>COUNTA(Products!F:F)-1</f>
        <v>13</v>
      </c>
      <c r="F4" s="101">
        <f t="shared" si="1"/>
        <v>115.3076923</v>
      </c>
      <c r="G4" s="104">
        <f t="shared" si="2"/>
        <v>0</v>
      </c>
      <c r="J4" s="102">
        <f t="shared" si="3"/>
        <v>487</v>
      </c>
      <c r="K4" s="102">
        <f t="shared" si="4"/>
        <v>16.00920447</v>
      </c>
    </row>
    <row r="5">
      <c r="A5" s="9" t="s">
        <v>473</v>
      </c>
      <c r="B5" s="9" t="s">
        <v>474</v>
      </c>
      <c r="C5" s="98">
        <v>1499.0</v>
      </c>
      <c r="D5" s="99" t="s">
        <v>33</v>
      </c>
      <c r="E5" s="103">
        <f>COUNTA(Products!G:G)-1</f>
        <v>12</v>
      </c>
      <c r="F5" s="101">
        <f t="shared" si="1"/>
        <v>124.9166667</v>
      </c>
      <c r="G5" s="104">
        <f t="shared" si="2"/>
        <v>-1</v>
      </c>
      <c r="J5" s="102">
        <f t="shared" si="3"/>
        <v>365</v>
      </c>
      <c r="K5" s="102">
        <f t="shared" si="4"/>
        <v>11.99868508</v>
      </c>
    </row>
    <row r="6">
      <c r="A6" s="9" t="s">
        <v>475</v>
      </c>
      <c r="B6" s="9" t="s">
        <v>476</v>
      </c>
      <c r="C6" s="98">
        <v>1149.0</v>
      </c>
      <c r="D6" s="99" t="s">
        <v>33</v>
      </c>
      <c r="E6" s="103">
        <f>COUNTA(Products!H:H)-1</f>
        <v>11</v>
      </c>
      <c r="F6" s="101">
        <f t="shared" si="1"/>
        <v>104.4545455</v>
      </c>
      <c r="G6" s="104">
        <f t="shared" si="2"/>
        <v>-1</v>
      </c>
      <c r="J6" s="102">
        <f t="shared" si="3"/>
        <v>365</v>
      </c>
      <c r="K6" s="102">
        <f t="shared" si="4"/>
        <v>11.99868508</v>
      </c>
    </row>
    <row r="7">
      <c r="A7" s="9" t="s">
        <v>477</v>
      </c>
      <c r="B7" s="9" t="s">
        <v>478</v>
      </c>
      <c r="C7" s="98">
        <v>559.0</v>
      </c>
      <c r="D7" s="99" t="s">
        <v>33</v>
      </c>
      <c r="E7" s="103">
        <f>COUNTA(Products!I:I)-1</f>
        <v>7</v>
      </c>
      <c r="F7" s="101">
        <f t="shared" si="1"/>
        <v>79.85714286</v>
      </c>
      <c r="G7" s="104">
        <f t="shared" si="2"/>
        <v>-4</v>
      </c>
      <c r="J7" s="102">
        <f t="shared" si="3"/>
        <v>731</v>
      </c>
      <c r="K7" s="102">
        <f t="shared" si="4"/>
        <v>24.03024326</v>
      </c>
    </row>
    <row r="8">
      <c r="A8" s="9" t="s">
        <v>479</v>
      </c>
      <c r="B8" s="9" t="s">
        <v>480</v>
      </c>
      <c r="C8" s="98">
        <v>559.0</v>
      </c>
      <c r="D8" s="105">
        <v>60.0</v>
      </c>
      <c r="E8" s="103">
        <f>COUNTA(Products!J:J)-1</f>
        <v>24</v>
      </c>
      <c r="F8" s="101">
        <f t="shared" si="1"/>
        <v>23.29166667</v>
      </c>
      <c r="G8" s="104">
        <f t="shared" si="2"/>
        <v>17</v>
      </c>
      <c r="J8" s="102">
        <f t="shared" si="3"/>
        <v>335</v>
      </c>
      <c r="K8" s="102">
        <f t="shared" si="4"/>
        <v>11.01249178</v>
      </c>
    </row>
    <row r="9">
      <c r="A9" s="9" t="s">
        <v>481</v>
      </c>
      <c r="B9" s="9" t="s">
        <v>482</v>
      </c>
      <c r="C9" s="98">
        <v>559.0</v>
      </c>
      <c r="D9" s="105">
        <v>30.0</v>
      </c>
      <c r="E9" s="103">
        <f>COUNTA(Products!K:K)-1</f>
        <v>28</v>
      </c>
      <c r="F9" s="101">
        <f t="shared" si="1"/>
        <v>19.96428571</v>
      </c>
      <c r="G9" s="104">
        <f t="shared" si="2"/>
        <v>4</v>
      </c>
      <c r="J9" s="102">
        <f t="shared" si="3"/>
        <v>365</v>
      </c>
      <c r="K9" s="102">
        <f t="shared" si="4"/>
        <v>11.99868508</v>
      </c>
    </row>
    <row r="10">
      <c r="A10" s="9" t="s">
        <v>483</v>
      </c>
      <c r="B10" s="9" t="s">
        <v>482</v>
      </c>
      <c r="C10" s="98">
        <v>1099.0</v>
      </c>
      <c r="D10" s="105">
        <v>30.0</v>
      </c>
      <c r="E10" s="103">
        <f>COUNTA(Products!L:L)-1</f>
        <v>54</v>
      </c>
      <c r="F10" s="101">
        <f t="shared" si="1"/>
        <v>20.35185185</v>
      </c>
      <c r="G10" s="104">
        <f t="shared" ref="G10:G14" si="5">E10-E8</f>
        <v>30</v>
      </c>
      <c r="H10" s="9" t="s">
        <v>484</v>
      </c>
      <c r="J10" s="102">
        <f t="shared" si="3"/>
        <v>0</v>
      </c>
      <c r="K10" s="102">
        <f t="shared" si="4"/>
        <v>0</v>
      </c>
    </row>
    <row r="11">
      <c r="A11" s="9" t="s">
        <v>485</v>
      </c>
      <c r="B11" s="9" t="s">
        <v>486</v>
      </c>
      <c r="C11" s="98">
        <v>559.0</v>
      </c>
      <c r="D11" s="105">
        <v>25.0</v>
      </c>
      <c r="E11" s="103">
        <f>COUNTA(Products!M:M)-1</f>
        <v>34</v>
      </c>
      <c r="F11" s="101">
        <f t="shared" si="1"/>
        <v>16.44117647</v>
      </c>
      <c r="G11" s="104">
        <f t="shared" si="5"/>
        <v>6</v>
      </c>
      <c r="H11" s="9" t="s">
        <v>487</v>
      </c>
      <c r="J11" s="102">
        <f t="shared" si="3"/>
        <v>547</v>
      </c>
      <c r="K11" s="102">
        <f t="shared" si="4"/>
        <v>17.98159106</v>
      </c>
    </row>
    <row r="12">
      <c r="A12" s="9" t="s">
        <v>488</v>
      </c>
      <c r="B12" s="9" t="s">
        <v>486</v>
      </c>
      <c r="C12" s="98">
        <v>1099.0</v>
      </c>
      <c r="D12" s="105">
        <v>25.0</v>
      </c>
      <c r="E12" s="103">
        <f>COUNTA(Products!N:N)-1</f>
        <v>66</v>
      </c>
      <c r="F12" s="101">
        <f t="shared" si="1"/>
        <v>16.65151515</v>
      </c>
      <c r="G12" s="104">
        <f t="shared" si="5"/>
        <v>12</v>
      </c>
      <c r="H12" s="9" t="s">
        <v>489</v>
      </c>
      <c r="J12" s="102">
        <f t="shared" si="3"/>
        <v>0</v>
      </c>
      <c r="K12" s="102">
        <f t="shared" si="4"/>
        <v>0</v>
      </c>
    </row>
    <row r="13">
      <c r="A13" s="9" t="s">
        <v>490</v>
      </c>
      <c r="B13" s="9" t="s">
        <v>491</v>
      </c>
      <c r="C13" s="98">
        <v>499.0</v>
      </c>
      <c r="D13" s="98" t="s">
        <v>492</v>
      </c>
      <c r="E13" s="100">
        <v>40.0</v>
      </c>
      <c r="F13" s="101">
        <f t="shared" si="1"/>
        <v>12.475</v>
      </c>
      <c r="G13" s="104">
        <f t="shared" si="5"/>
        <v>6</v>
      </c>
      <c r="H13" s="9" t="s">
        <v>493</v>
      </c>
      <c r="I13" s="9" t="s">
        <v>494</v>
      </c>
      <c r="J13" s="102">
        <f t="shared" si="3"/>
        <v>579</v>
      </c>
      <c r="K13" s="102">
        <f t="shared" si="4"/>
        <v>19.03353057</v>
      </c>
    </row>
    <row r="14">
      <c r="A14" s="9" t="s">
        <v>495</v>
      </c>
      <c r="B14" s="9" t="s">
        <v>491</v>
      </c>
      <c r="C14" s="98">
        <v>999.0</v>
      </c>
      <c r="D14" s="106">
        <v>25.0</v>
      </c>
      <c r="E14" s="100">
        <v>76.0</v>
      </c>
      <c r="F14" s="101">
        <f t="shared" si="1"/>
        <v>13.14473684</v>
      </c>
      <c r="G14" s="104">
        <f t="shared" si="5"/>
        <v>10</v>
      </c>
      <c r="H14" s="9" t="s">
        <v>496</v>
      </c>
      <c r="I14" s="9" t="s">
        <v>494</v>
      </c>
      <c r="J14" s="102">
        <f t="shared" si="3"/>
        <v>0</v>
      </c>
      <c r="K14" s="102">
        <f t="shared" si="4"/>
        <v>0</v>
      </c>
    </row>
    <row r="15">
      <c r="A15" s="6" t="s">
        <v>497</v>
      </c>
      <c r="B15" s="107">
        <v>42614.0</v>
      </c>
      <c r="C15" s="98">
        <v>199.0</v>
      </c>
      <c r="D15" s="106">
        <v>25.0</v>
      </c>
      <c r="E15" s="100">
        <v>14.0</v>
      </c>
      <c r="F15" s="101">
        <f t="shared" si="1"/>
        <v>14.21428571</v>
      </c>
      <c r="G15" s="108">
        <f>E15</f>
        <v>14</v>
      </c>
      <c r="H15" s="6" t="s">
        <v>498</v>
      </c>
      <c r="J15" s="102"/>
      <c r="K15" s="102"/>
    </row>
    <row r="16">
      <c r="A16" s="6" t="s">
        <v>499</v>
      </c>
      <c r="B16" s="107">
        <v>42614.0</v>
      </c>
      <c r="C16" s="98">
        <v>599.0</v>
      </c>
      <c r="D16" s="106">
        <v>25.0</v>
      </c>
      <c r="E16" s="100">
        <v>46.0</v>
      </c>
      <c r="F16" s="101">
        <f t="shared" si="1"/>
        <v>13.02173913</v>
      </c>
      <c r="G16" s="108">
        <f t="shared" ref="G16:G20" si="6">E16-E13</f>
        <v>6</v>
      </c>
      <c r="H16" s="6" t="s">
        <v>500</v>
      </c>
      <c r="J16" s="102">
        <f>B16-B14</f>
        <v>701</v>
      </c>
      <c r="K16" s="102">
        <f t="shared" ref="K16:K17" si="7">J16/30.42</f>
        <v>23.04404997</v>
      </c>
    </row>
    <row r="17">
      <c r="A17" s="6" t="s">
        <v>501</v>
      </c>
      <c r="B17" s="107">
        <v>42614.0</v>
      </c>
      <c r="C17" s="98">
        <v>1199.0</v>
      </c>
      <c r="D17" s="106">
        <v>25.0</v>
      </c>
      <c r="E17" s="100">
        <v>87.0</v>
      </c>
      <c r="F17" s="101">
        <f t="shared" si="1"/>
        <v>13.7816092</v>
      </c>
      <c r="G17" s="108">
        <f t="shared" si="6"/>
        <v>11</v>
      </c>
      <c r="H17" s="6" t="s">
        <v>502</v>
      </c>
      <c r="J17" s="102">
        <f>B17-B14</f>
        <v>701</v>
      </c>
      <c r="K17" s="102">
        <f t="shared" si="7"/>
        <v>23.04404997</v>
      </c>
    </row>
    <row r="18">
      <c r="A18" s="6" t="s">
        <v>503</v>
      </c>
      <c r="B18" s="107">
        <v>43374.0</v>
      </c>
      <c r="C18" s="98">
        <v>199.0</v>
      </c>
      <c r="D18" s="106">
        <v>25.0</v>
      </c>
      <c r="E18" s="100">
        <v>17.0</v>
      </c>
      <c r="F18" s="101">
        <f t="shared" si="1"/>
        <v>11.70588235</v>
      </c>
      <c r="G18" s="108">
        <f t="shared" si="6"/>
        <v>3</v>
      </c>
      <c r="H18" s="6" t="s">
        <v>504</v>
      </c>
      <c r="J18">
        <f t="shared" ref="J18:J21" si="8">$B$18-$B$15</f>
        <v>760</v>
      </c>
      <c r="K18" s="102"/>
    </row>
    <row r="19">
      <c r="A19" s="6" t="s">
        <v>505</v>
      </c>
      <c r="B19" s="107">
        <v>43374.0</v>
      </c>
      <c r="C19" s="98">
        <v>599.0</v>
      </c>
      <c r="D19" s="106">
        <v>25.0</v>
      </c>
      <c r="E19" s="100">
        <v>62.0</v>
      </c>
      <c r="F19" s="101">
        <f t="shared" si="1"/>
        <v>9.661290323</v>
      </c>
      <c r="G19" s="108">
        <f t="shared" si="6"/>
        <v>16</v>
      </c>
      <c r="H19" s="6" t="s">
        <v>506</v>
      </c>
      <c r="J19">
        <f t="shared" si="8"/>
        <v>760</v>
      </c>
      <c r="K19" s="102"/>
    </row>
    <row r="20">
      <c r="A20" s="6" t="s">
        <v>507</v>
      </c>
      <c r="B20" s="107">
        <v>43374.0</v>
      </c>
      <c r="C20" s="98">
        <v>1199.0</v>
      </c>
      <c r="D20" s="106">
        <v>25.0</v>
      </c>
      <c r="E20" s="100">
        <v>121.0</v>
      </c>
      <c r="F20" s="101">
        <f t="shared" si="1"/>
        <v>9.909090909</v>
      </c>
      <c r="G20" s="108">
        <f t="shared" si="6"/>
        <v>34</v>
      </c>
      <c r="H20" s="6" t="s">
        <v>508</v>
      </c>
      <c r="J20">
        <f t="shared" si="8"/>
        <v>760</v>
      </c>
      <c r="K20" s="102"/>
    </row>
    <row r="21">
      <c r="A21" s="6" t="s">
        <v>509</v>
      </c>
      <c r="B21" s="107">
        <v>43374.0</v>
      </c>
      <c r="C21" s="98">
        <v>1599.0</v>
      </c>
      <c r="D21" s="106">
        <v>25.0</v>
      </c>
      <c r="E21" s="6">
        <v>151.0</v>
      </c>
      <c r="F21" s="101">
        <f t="shared" si="1"/>
        <v>10.58940397</v>
      </c>
      <c r="G21" s="6">
        <v>151.0</v>
      </c>
      <c r="H21" s="6" t="s">
        <v>510</v>
      </c>
      <c r="J21">
        <f t="shared" si="8"/>
        <v>760</v>
      </c>
      <c r="K21" s="102"/>
    </row>
    <row r="22">
      <c r="C22" s="101"/>
      <c r="E22" s="103"/>
      <c r="F22" s="101"/>
      <c r="K22" s="102"/>
    </row>
    <row r="23">
      <c r="C23" s="101"/>
      <c r="E23" s="103"/>
      <c r="F23" s="101"/>
      <c r="K23" s="102"/>
    </row>
    <row r="24">
      <c r="A24" s="6" t="s">
        <v>511</v>
      </c>
      <c r="C24" s="101"/>
      <c r="E24" s="103"/>
      <c r="F24" s="101"/>
      <c r="K24" s="102"/>
    </row>
    <row r="25">
      <c r="C25" s="101"/>
      <c r="E25" s="103"/>
      <c r="F25" s="101"/>
      <c r="K25" s="102"/>
    </row>
    <row r="26">
      <c r="C26" s="101"/>
      <c r="E26" s="103"/>
      <c r="F26" s="101"/>
      <c r="K26" s="102"/>
    </row>
    <row r="27">
      <c r="C27" s="101"/>
      <c r="E27" s="103"/>
      <c r="F27" s="101"/>
      <c r="K27" s="102"/>
    </row>
    <row r="28">
      <c r="C28" s="101"/>
      <c r="E28" s="103"/>
      <c r="F28" s="101"/>
      <c r="K28" s="102"/>
    </row>
    <row r="29">
      <c r="C29" s="101"/>
      <c r="E29" s="103"/>
      <c r="F29" s="101"/>
      <c r="K29" s="102"/>
    </row>
    <row r="30">
      <c r="C30" s="101"/>
      <c r="E30" s="103"/>
      <c r="F30" s="101"/>
      <c r="K30" s="102"/>
    </row>
    <row r="31">
      <c r="C31" s="101"/>
      <c r="E31" s="103"/>
      <c r="F31" s="101"/>
      <c r="K31" s="102"/>
    </row>
    <row r="32">
      <c r="C32" s="101"/>
      <c r="E32" s="103"/>
      <c r="F32" s="101"/>
      <c r="K32" s="102"/>
    </row>
    <row r="33">
      <c r="C33" s="101"/>
      <c r="E33" s="103"/>
      <c r="F33" s="101"/>
      <c r="K33" s="102"/>
    </row>
    <row r="34">
      <c r="C34" s="101"/>
      <c r="E34" s="103"/>
      <c r="F34" s="101"/>
      <c r="K34" s="102"/>
    </row>
    <row r="35">
      <c r="C35" s="101"/>
      <c r="E35" s="103"/>
      <c r="F35" s="101"/>
      <c r="K35" s="102"/>
    </row>
    <row r="36">
      <c r="C36" s="101"/>
      <c r="E36" s="103"/>
      <c r="F36" s="101"/>
      <c r="K36" s="102"/>
    </row>
    <row r="37">
      <c r="C37" s="101"/>
      <c r="E37" s="103"/>
      <c r="F37" s="101"/>
      <c r="K37" s="102"/>
    </row>
    <row r="38">
      <c r="C38" s="101"/>
      <c r="E38" s="103"/>
      <c r="F38" s="101"/>
      <c r="K38" s="102"/>
    </row>
    <row r="39">
      <c r="C39" s="101"/>
      <c r="E39" s="103"/>
      <c r="F39" s="101"/>
      <c r="K39" s="102"/>
    </row>
    <row r="40">
      <c r="C40" s="101"/>
      <c r="E40" s="103"/>
      <c r="F40" s="101"/>
      <c r="K40" s="102"/>
    </row>
    <row r="41">
      <c r="C41" s="101"/>
      <c r="E41" s="103"/>
      <c r="F41" s="101"/>
      <c r="K41" s="102"/>
    </row>
    <row r="42">
      <c r="C42" s="101"/>
      <c r="E42" s="103"/>
      <c r="F42" s="101"/>
      <c r="K42" s="102"/>
    </row>
    <row r="43">
      <c r="C43" s="101"/>
      <c r="E43" s="103"/>
      <c r="F43" s="101"/>
      <c r="K43" s="102"/>
    </row>
    <row r="44">
      <c r="C44" s="101"/>
      <c r="E44" s="103"/>
      <c r="F44" s="101"/>
      <c r="K44" s="102"/>
    </row>
    <row r="45">
      <c r="C45" s="101"/>
      <c r="E45" s="103"/>
      <c r="F45" s="101"/>
      <c r="K45" s="102"/>
    </row>
    <row r="46">
      <c r="C46" s="101"/>
      <c r="E46" s="103"/>
      <c r="F46" s="101"/>
      <c r="K46" s="102"/>
    </row>
    <row r="47">
      <c r="C47" s="101"/>
      <c r="E47" s="103"/>
      <c r="F47" s="101"/>
      <c r="K47" s="102"/>
    </row>
    <row r="48">
      <c r="C48" s="101"/>
      <c r="E48" s="103"/>
      <c r="F48" s="101"/>
      <c r="K48" s="102"/>
    </row>
    <row r="49">
      <c r="C49" s="101"/>
      <c r="E49" s="103"/>
      <c r="F49" s="101"/>
      <c r="K49" s="102"/>
    </row>
    <row r="50">
      <c r="C50" s="101"/>
      <c r="E50" s="103"/>
      <c r="F50" s="101"/>
      <c r="K50" s="102"/>
    </row>
    <row r="51">
      <c r="C51" s="101"/>
      <c r="E51" s="103"/>
      <c r="F51" s="101"/>
      <c r="K51" s="102"/>
    </row>
    <row r="52">
      <c r="C52" s="101"/>
      <c r="E52" s="103"/>
      <c r="F52" s="101"/>
      <c r="K52" s="102"/>
    </row>
    <row r="53">
      <c r="C53" s="101"/>
      <c r="E53" s="103"/>
      <c r="F53" s="101"/>
      <c r="K53" s="102"/>
    </row>
    <row r="54">
      <c r="C54" s="101"/>
      <c r="E54" s="103"/>
      <c r="F54" s="101"/>
      <c r="K54" s="102"/>
    </row>
    <row r="55">
      <c r="C55" s="101"/>
      <c r="E55" s="103"/>
      <c r="F55" s="101"/>
      <c r="K55" s="102"/>
    </row>
    <row r="56">
      <c r="C56" s="101"/>
      <c r="E56" s="103"/>
      <c r="F56" s="101"/>
      <c r="K56" s="102"/>
    </row>
    <row r="57">
      <c r="C57" s="101"/>
      <c r="E57" s="103"/>
      <c r="F57" s="101"/>
      <c r="K57" s="102"/>
    </row>
    <row r="58">
      <c r="C58" s="101"/>
      <c r="E58" s="103"/>
      <c r="F58" s="101"/>
      <c r="K58" s="102"/>
    </row>
    <row r="59">
      <c r="C59" s="101"/>
      <c r="E59" s="103"/>
      <c r="F59" s="101"/>
      <c r="K59" s="102"/>
    </row>
    <row r="60">
      <c r="C60" s="101"/>
      <c r="E60" s="103"/>
      <c r="F60" s="101"/>
      <c r="K60" s="102"/>
    </row>
    <row r="61">
      <c r="C61" s="101"/>
      <c r="E61" s="103"/>
      <c r="F61" s="101"/>
      <c r="K61" s="102"/>
    </row>
    <row r="62">
      <c r="C62" s="101"/>
      <c r="E62" s="103"/>
      <c r="F62" s="101"/>
      <c r="K62" s="102"/>
    </row>
    <row r="63">
      <c r="C63" s="101"/>
      <c r="E63" s="103"/>
      <c r="F63" s="101"/>
      <c r="K63" s="102"/>
    </row>
    <row r="64">
      <c r="C64" s="101"/>
      <c r="E64" s="103"/>
      <c r="F64" s="101"/>
      <c r="K64" s="102"/>
    </row>
    <row r="65">
      <c r="C65" s="101"/>
      <c r="E65" s="103"/>
      <c r="F65" s="101"/>
      <c r="K65" s="102"/>
    </row>
    <row r="66">
      <c r="C66" s="101"/>
      <c r="E66" s="103"/>
      <c r="F66" s="101"/>
      <c r="K66" s="102"/>
    </row>
    <row r="67">
      <c r="C67" s="101"/>
      <c r="E67" s="103"/>
      <c r="F67" s="101"/>
      <c r="K67" s="102"/>
    </row>
    <row r="68">
      <c r="C68" s="101"/>
      <c r="E68" s="103"/>
      <c r="F68" s="101"/>
      <c r="K68" s="102"/>
    </row>
    <row r="69">
      <c r="C69" s="101"/>
      <c r="E69" s="103"/>
      <c r="F69" s="101"/>
      <c r="K69" s="102"/>
    </row>
    <row r="70">
      <c r="C70" s="101"/>
      <c r="E70" s="103"/>
      <c r="F70" s="101"/>
      <c r="K70" s="102"/>
    </row>
    <row r="71">
      <c r="C71" s="101"/>
      <c r="E71" s="103"/>
      <c r="F71" s="101"/>
      <c r="K71" s="102"/>
    </row>
    <row r="72">
      <c r="C72" s="101"/>
      <c r="E72" s="103"/>
      <c r="F72" s="101"/>
      <c r="K72" s="102"/>
    </row>
    <row r="73">
      <c r="C73" s="101"/>
      <c r="E73" s="103"/>
      <c r="F73" s="101"/>
      <c r="K73" s="102"/>
    </row>
    <row r="74">
      <c r="C74" s="101"/>
      <c r="E74" s="103"/>
      <c r="F74" s="101"/>
      <c r="K74" s="102"/>
    </row>
    <row r="75">
      <c r="C75" s="101"/>
      <c r="E75" s="103"/>
      <c r="F75" s="101"/>
      <c r="K75" s="102"/>
    </row>
    <row r="76">
      <c r="C76" s="101"/>
      <c r="E76" s="103"/>
      <c r="F76" s="101"/>
      <c r="K76" s="102"/>
    </row>
    <row r="77">
      <c r="C77" s="101"/>
      <c r="E77" s="103"/>
      <c r="F77" s="101"/>
      <c r="K77" s="102"/>
    </row>
    <row r="78">
      <c r="C78" s="101"/>
      <c r="E78" s="103"/>
      <c r="F78" s="101"/>
      <c r="K78" s="102"/>
    </row>
    <row r="79">
      <c r="C79" s="101"/>
      <c r="E79" s="103"/>
      <c r="F79" s="101"/>
      <c r="K79" s="102"/>
    </row>
    <row r="80">
      <c r="C80" s="101"/>
      <c r="E80" s="103"/>
      <c r="F80" s="101"/>
      <c r="K80" s="102"/>
    </row>
    <row r="81">
      <c r="C81" s="101"/>
      <c r="E81" s="103"/>
      <c r="F81" s="101"/>
      <c r="K81" s="102"/>
    </row>
    <row r="82">
      <c r="C82" s="101"/>
      <c r="E82" s="103"/>
      <c r="F82" s="101"/>
      <c r="K82" s="102"/>
    </row>
    <row r="83">
      <c r="C83" s="101"/>
      <c r="E83" s="103"/>
      <c r="F83" s="101"/>
      <c r="K83" s="102"/>
    </row>
    <row r="84">
      <c r="C84" s="101"/>
      <c r="E84" s="103"/>
      <c r="F84" s="101"/>
      <c r="K84" s="102"/>
    </row>
    <row r="85">
      <c r="C85" s="101"/>
      <c r="E85" s="103"/>
      <c r="F85" s="101"/>
      <c r="K85" s="102"/>
    </row>
    <row r="86">
      <c r="C86" s="101"/>
      <c r="E86" s="103"/>
      <c r="F86" s="101"/>
      <c r="K86" s="102"/>
    </row>
    <row r="87">
      <c r="C87" s="101"/>
      <c r="E87" s="103"/>
      <c r="F87" s="101"/>
      <c r="K87" s="102"/>
    </row>
    <row r="88">
      <c r="C88" s="101"/>
      <c r="E88" s="103"/>
      <c r="F88" s="101"/>
      <c r="K88" s="102"/>
    </row>
    <row r="89">
      <c r="C89" s="101"/>
      <c r="E89" s="103"/>
      <c r="F89" s="101"/>
      <c r="K89" s="102"/>
    </row>
    <row r="90">
      <c r="C90" s="101"/>
      <c r="E90" s="103"/>
      <c r="F90" s="101"/>
      <c r="K90" s="102"/>
    </row>
    <row r="91">
      <c r="C91" s="101"/>
      <c r="E91" s="103"/>
      <c r="F91" s="101"/>
      <c r="K91" s="102"/>
    </row>
    <row r="92">
      <c r="C92" s="101"/>
      <c r="E92" s="103"/>
      <c r="F92" s="101"/>
      <c r="K92" s="102"/>
    </row>
    <row r="93">
      <c r="C93" s="101"/>
      <c r="E93" s="103"/>
      <c r="F93" s="101"/>
      <c r="K93" s="102"/>
    </row>
    <row r="94">
      <c r="C94" s="101"/>
      <c r="E94" s="103"/>
      <c r="F94" s="101"/>
      <c r="K94" s="102"/>
    </row>
    <row r="95">
      <c r="C95" s="101"/>
      <c r="E95" s="103"/>
      <c r="F95" s="101"/>
      <c r="K95" s="102"/>
    </row>
    <row r="96">
      <c r="C96" s="101"/>
      <c r="E96" s="103"/>
      <c r="F96" s="101"/>
      <c r="K96" s="102"/>
    </row>
    <row r="97">
      <c r="C97" s="101"/>
      <c r="E97" s="103"/>
      <c r="F97" s="101"/>
      <c r="K97" s="102"/>
    </row>
    <row r="98">
      <c r="C98" s="101"/>
      <c r="E98" s="103"/>
      <c r="F98" s="101"/>
      <c r="K98" s="102"/>
    </row>
    <row r="99">
      <c r="C99" s="101"/>
      <c r="E99" s="103"/>
      <c r="F99" s="101"/>
      <c r="K99" s="102"/>
    </row>
    <row r="100">
      <c r="C100" s="101"/>
      <c r="E100" s="103"/>
      <c r="F100" s="101"/>
      <c r="K100" s="102"/>
    </row>
    <row r="101">
      <c r="C101" s="101"/>
      <c r="E101" s="103"/>
      <c r="F101" s="101"/>
      <c r="K101" s="102"/>
    </row>
    <row r="102">
      <c r="C102" s="101"/>
      <c r="E102" s="103"/>
      <c r="F102" s="101"/>
      <c r="K102" s="102"/>
    </row>
    <row r="103">
      <c r="C103" s="101"/>
      <c r="E103" s="103"/>
      <c r="F103" s="101"/>
      <c r="K103" s="102"/>
    </row>
    <row r="104">
      <c r="C104" s="101"/>
      <c r="E104" s="103"/>
      <c r="F104" s="101"/>
      <c r="K104" s="102"/>
    </row>
    <row r="105">
      <c r="C105" s="101"/>
      <c r="E105" s="103"/>
      <c r="F105" s="101"/>
      <c r="K105" s="102"/>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27.0"/>
    <col customWidth="1" min="2" max="2" width="16.57"/>
    <col customWidth="1" min="3" max="3" width="24.86"/>
    <col customWidth="1" min="4" max="4" width="75.14"/>
    <col customWidth="1" min="5" max="5" width="94.71"/>
    <col customWidth="1" min="6" max="20" width="17.29"/>
  </cols>
  <sheetData>
    <row r="1">
      <c r="A1" s="21" t="s">
        <v>512</v>
      </c>
      <c r="B1" s="21" t="s">
        <v>513</v>
      </c>
      <c r="C1" s="21" t="s">
        <v>514</v>
      </c>
      <c r="D1" s="21" t="s">
        <v>515</v>
      </c>
      <c r="E1" s="23" t="s">
        <v>516</v>
      </c>
      <c r="F1" s="25"/>
      <c r="G1" s="25"/>
      <c r="H1" s="25"/>
      <c r="I1" s="25"/>
      <c r="J1" s="25"/>
      <c r="K1" s="25"/>
      <c r="L1" s="25"/>
      <c r="M1" s="25"/>
      <c r="N1" s="25"/>
      <c r="O1" s="25"/>
      <c r="P1" s="25"/>
      <c r="Q1" s="25"/>
      <c r="R1" s="25"/>
      <c r="S1" s="25"/>
      <c r="T1" s="25"/>
    </row>
    <row r="2">
      <c r="A2" s="109" t="s">
        <v>517</v>
      </c>
      <c r="B2" s="8" t="s">
        <v>518</v>
      </c>
      <c r="C2" s="110" t="s">
        <v>85</v>
      </c>
      <c r="E2" s="94" t="s">
        <v>519</v>
      </c>
    </row>
    <row r="3">
      <c r="A3" s="111" t="s">
        <v>520</v>
      </c>
      <c r="B3" s="8" t="s">
        <v>521</v>
      </c>
      <c r="C3" s="112" t="s">
        <v>522</v>
      </c>
      <c r="D3" s="9" t="s">
        <v>523</v>
      </c>
    </row>
    <row r="4">
      <c r="A4" s="111" t="s">
        <v>524</v>
      </c>
      <c r="B4" s="8" t="s">
        <v>521</v>
      </c>
      <c r="C4" s="112" t="s">
        <v>522</v>
      </c>
      <c r="D4" s="9" t="s">
        <v>523</v>
      </c>
    </row>
    <row r="5">
      <c r="A5" s="111" t="s">
        <v>105</v>
      </c>
      <c r="B5" s="8" t="s">
        <v>518</v>
      </c>
      <c r="C5" s="110" t="s">
        <v>85</v>
      </c>
      <c r="D5" s="9" t="s">
        <v>525</v>
      </c>
    </row>
    <row r="6">
      <c r="A6" s="111" t="s">
        <v>526</v>
      </c>
      <c r="B6" s="8" t="s">
        <v>521</v>
      </c>
      <c r="C6" s="112" t="s">
        <v>522</v>
      </c>
      <c r="D6" s="9" t="s">
        <v>527</v>
      </c>
      <c r="E6" s="94" t="s">
        <v>528</v>
      </c>
    </row>
    <row r="7">
      <c r="A7" s="111" t="s">
        <v>529</v>
      </c>
      <c r="B7" s="8" t="s">
        <v>175</v>
      </c>
      <c r="C7" s="112" t="s">
        <v>522</v>
      </c>
      <c r="D7" s="9" t="s">
        <v>530</v>
      </c>
      <c r="E7" s="94" t="s">
        <v>531</v>
      </c>
    </row>
    <row r="8">
      <c r="A8" s="111" t="s">
        <v>532</v>
      </c>
      <c r="B8" s="8" t="s">
        <v>533</v>
      </c>
      <c r="C8" s="112" t="s">
        <v>522</v>
      </c>
      <c r="D8" s="9" t="s">
        <v>534</v>
      </c>
      <c r="E8" s="94" t="s">
        <v>535</v>
      </c>
    </row>
    <row r="9">
      <c r="A9" s="111" t="s">
        <v>536</v>
      </c>
      <c r="B9" s="8" t="s">
        <v>533</v>
      </c>
      <c r="C9" s="110" t="s">
        <v>85</v>
      </c>
      <c r="D9" s="9" t="s">
        <v>537</v>
      </c>
      <c r="E9" s="94" t="s">
        <v>538</v>
      </c>
    </row>
    <row r="10">
      <c r="A10" s="111" t="s">
        <v>539</v>
      </c>
      <c r="B10" s="8" t="s">
        <v>533</v>
      </c>
      <c r="C10" s="110" t="s">
        <v>85</v>
      </c>
      <c r="D10" s="9" t="s">
        <v>537</v>
      </c>
      <c r="E10" s="113" t="s">
        <v>540</v>
      </c>
    </row>
    <row r="11">
      <c r="A11" s="111" t="s">
        <v>541</v>
      </c>
      <c r="B11" s="8" t="s">
        <v>533</v>
      </c>
      <c r="C11" s="110" t="s">
        <v>85</v>
      </c>
      <c r="D11" s="6" t="s">
        <v>542</v>
      </c>
      <c r="E11" s="113" t="s">
        <v>543</v>
      </c>
    </row>
    <row r="12">
      <c r="A12" s="111" t="s">
        <v>544</v>
      </c>
      <c r="B12" s="8" t="s">
        <v>518</v>
      </c>
      <c r="C12" s="112" t="s">
        <v>522</v>
      </c>
      <c r="D12" s="9" t="s">
        <v>545</v>
      </c>
      <c r="E12" s="94" t="s">
        <v>546</v>
      </c>
    </row>
    <row r="13">
      <c r="A13" s="111" t="s">
        <v>547</v>
      </c>
      <c r="B13" s="8" t="s">
        <v>518</v>
      </c>
      <c r="C13" s="110" t="s">
        <v>85</v>
      </c>
    </row>
    <row r="14">
      <c r="A14" s="111" t="s">
        <v>548</v>
      </c>
      <c r="B14" s="8" t="s">
        <v>145</v>
      </c>
      <c r="C14" s="112" t="s">
        <v>522</v>
      </c>
      <c r="D14" s="9" t="s">
        <v>549</v>
      </c>
    </row>
    <row r="15">
      <c r="A15" s="111" t="s">
        <v>550</v>
      </c>
      <c r="B15" s="8" t="s">
        <v>518</v>
      </c>
      <c r="C15" s="112" t="s">
        <v>522</v>
      </c>
      <c r="D15" s="9" t="s">
        <v>551</v>
      </c>
    </row>
    <row r="16">
      <c r="A16" s="111" t="s">
        <v>552</v>
      </c>
      <c r="B16" s="8" t="s">
        <v>518</v>
      </c>
      <c r="C16" s="112" t="s">
        <v>522</v>
      </c>
      <c r="D16" s="9" t="s">
        <v>551</v>
      </c>
      <c r="E16" s="94" t="s">
        <v>553</v>
      </c>
    </row>
    <row r="17">
      <c r="A17" s="111" t="s">
        <v>554</v>
      </c>
      <c r="B17" s="8" t="s">
        <v>555</v>
      </c>
      <c r="C17" s="8" t="s">
        <v>555</v>
      </c>
      <c r="D17" s="9" t="s">
        <v>556</v>
      </c>
    </row>
    <row r="18">
      <c r="A18" s="111" t="s">
        <v>557</v>
      </c>
      <c r="B18" s="8" t="s">
        <v>175</v>
      </c>
      <c r="C18" s="112" t="s">
        <v>522</v>
      </c>
      <c r="D18" s="9" t="s">
        <v>558</v>
      </c>
    </row>
    <row r="19">
      <c r="A19" s="111" t="s">
        <v>559</v>
      </c>
      <c r="B19" s="8" t="s">
        <v>175</v>
      </c>
      <c r="C19" s="112" t="s">
        <v>522</v>
      </c>
      <c r="D19" s="9" t="s">
        <v>558</v>
      </c>
      <c r="E19" s="94" t="s">
        <v>560</v>
      </c>
    </row>
    <row r="20">
      <c r="A20" s="111" t="s">
        <v>561</v>
      </c>
      <c r="B20" s="8" t="s">
        <v>175</v>
      </c>
      <c r="C20" s="112" t="s">
        <v>522</v>
      </c>
      <c r="D20" s="9" t="s">
        <v>558</v>
      </c>
    </row>
    <row r="21">
      <c r="A21" s="111" t="s">
        <v>562</v>
      </c>
      <c r="B21" s="8" t="s">
        <v>33</v>
      </c>
      <c r="C21" s="110" t="s">
        <v>85</v>
      </c>
      <c r="D21" s="9" t="s">
        <v>563</v>
      </c>
    </row>
    <row r="22">
      <c r="A22" s="111" t="s">
        <v>564</v>
      </c>
      <c r="B22" s="8" t="s">
        <v>518</v>
      </c>
      <c r="C22" s="110" t="s">
        <v>85</v>
      </c>
      <c r="D22" s="9" t="s">
        <v>565</v>
      </c>
      <c r="E22" s="94" t="s">
        <v>566</v>
      </c>
    </row>
    <row r="23">
      <c r="A23" s="111" t="s">
        <v>567</v>
      </c>
      <c r="B23" s="8" t="s">
        <v>33</v>
      </c>
      <c r="C23" s="8" t="s">
        <v>33</v>
      </c>
      <c r="D23" s="9" t="s">
        <v>568</v>
      </c>
    </row>
    <row r="24">
      <c r="A24" s="111" t="s">
        <v>569</v>
      </c>
      <c r="B24" s="8" t="s">
        <v>533</v>
      </c>
      <c r="C24" s="112" t="s">
        <v>522</v>
      </c>
      <c r="D24" s="9" t="s">
        <v>570</v>
      </c>
    </row>
    <row r="25">
      <c r="A25" s="111" t="s">
        <v>202</v>
      </c>
      <c r="B25" s="8" t="s">
        <v>533</v>
      </c>
      <c r="C25" s="112" t="s">
        <v>522</v>
      </c>
      <c r="D25" s="9" t="s">
        <v>571</v>
      </c>
      <c r="E25" s="9" t="s">
        <v>572</v>
      </c>
    </row>
    <row r="26">
      <c r="A26" s="111" t="s">
        <v>204</v>
      </c>
      <c r="B26" s="8" t="s">
        <v>533</v>
      </c>
      <c r="C26" s="112" t="s">
        <v>522</v>
      </c>
      <c r="D26" s="9" t="s">
        <v>571</v>
      </c>
      <c r="E26" s="9" t="s">
        <v>572</v>
      </c>
    </row>
    <row r="27">
      <c r="A27" s="111" t="s">
        <v>573</v>
      </c>
      <c r="B27" s="8" t="s">
        <v>518</v>
      </c>
      <c r="C27" s="110" t="s">
        <v>85</v>
      </c>
      <c r="D27" s="9" t="s">
        <v>525</v>
      </c>
    </row>
    <row r="28">
      <c r="A28" s="111" t="s">
        <v>574</v>
      </c>
      <c r="B28" s="8" t="s">
        <v>575</v>
      </c>
      <c r="C28" s="112" t="s">
        <v>522</v>
      </c>
      <c r="D28" s="9" t="s">
        <v>576</v>
      </c>
      <c r="E28" s="94" t="s">
        <v>577</v>
      </c>
    </row>
    <row r="29">
      <c r="A29" s="111" t="s">
        <v>266</v>
      </c>
      <c r="B29" s="8" t="s">
        <v>533</v>
      </c>
      <c r="C29" s="112" t="s">
        <v>522</v>
      </c>
      <c r="D29" s="9" t="s">
        <v>571</v>
      </c>
    </row>
    <row r="30">
      <c r="A30" s="111" t="s">
        <v>578</v>
      </c>
      <c r="B30" s="8" t="s">
        <v>518</v>
      </c>
      <c r="C30" s="110" t="s">
        <v>85</v>
      </c>
      <c r="D30" s="9" t="s">
        <v>579</v>
      </c>
    </row>
    <row r="31">
      <c r="A31" s="111" t="s">
        <v>580</v>
      </c>
      <c r="B31" s="8" t="s">
        <v>175</v>
      </c>
      <c r="C31" s="112" t="s">
        <v>522</v>
      </c>
      <c r="D31" s="9" t="s">
        <v>558</v>
      </c>
    </row>
    <row r="32">
      <c r="A32" s="111" t="s">
        <v>581</v>
      </c>
      <c r="B32" s="8" t="s">
        <v>175</v>
      </c>
      <c r="C32" s="112" t="s">
        <v>522</v>
      </c>
      <c r="D32" s="9" t="s">
        <v>558</v>
      </c>
    </row>
    <row r="33">
      <c r="A33" s="111" t="s">
        <v>582</v>
      </c>
      <c r="B33" s="13"/>
      <c r="C33" s="13"/>
      <c r="D33" s="114" t="s">
        <v>583</v>
      </c>
      <c r="E33" s="11" t="s">
        <v>14</v>
      </c>
    </row>
    <row r="34">
      <c r="A34" s="115"/>
      <c r="B34" s="13"/>
      <c r="C34" s="13"/>
    </row>
    <row r="35">
      <c r="A35" s="115"/>
      <c r="B35" s="13"/>
      <c r="C35" s="13"/>
    </row>
    <row r="36">
      <c r="A36" s="115"/>
      <c r="B36" s="13"/>
      <c r="C36" s="13"/>
    </row>
    <row r="37">
      <c r="A37" s="115"/>
      <c r="B37" s="13"/>
      <c r="C37" s="13"/>
    </row>
    <row r="38">
      <c r="A38" s="115"/>
      <c r="B38" s="13"/>
      <c r="C38" s="13"/>
    </row>
    <row r="39">
      <c r="A39" s="115"/>
      <c r="B39" s="13"/>
      <c r="C39" s="13"/>
    </row>
    <row r="40">
      <c r="A40" s="115"/>
      <c r="B40" s="13"/>
      <c r="C40" s="13"/>
    </row>
    <row r="41">
      <c r="A41" s="115"/>
      <c r="B41" s="13"/>
      <c r="C41" s="13"/>
    </row>
    <row r="42">
      <c r="A42" s="115"/>
      <c r="B42" s="13"/>
      <c r="C42" s="13"/>
    </row>
    <row r="43">
      <c r="A43" s="115"/>
      <c r="B43" s="13"/>
      <c r="C43" s="13"/>
    </row>
    <row r="44">
      <c r="A44" s="115"/>
      <c r="B44" s="13"/>
      <c r="C44" s="13"/>
    </row>
    <row r="45">
      <c r="A45" s="115"/>
      <c r="B45" s="13"/>
      <c r="C45" s="13"/>
    </row>
    <row r="46">
      <c r="A46" s="115"/>
      <c r="B46" s="13"/>
      <c r="C46" s="13"/>
    </row>
    <row r="47">
      <c r="A47" s="115"/>
      <c r="B47" s="13"/>
      <c r="C47" s="13"/>
    </row>
    <row r="48">
      <c r="A48" s="115"/>
      <c r="B48" s="13"/>
      <c r="C48" s="13"/>
    </row>
    <row r="49">
      <c r="A49" s="115"/>
      <c r="B49" s="13"/>
      <c r="C49" s="13"/>
    </row>
    <row r="50">
      <c r="A50" s="115"/>
      <c r="B50" s="13"/>
      <c r="C50" s="13"/>
    </row>
    <row r="51">
      <c r="A51" s="115"/>
      <c r="B51" s="13"/>
      <c r="C51" s="13"/>
    </row>
    <row r="52">
      <c r="A52" s="115"/>
      <c r="B52" s="13"/>
      <c r="C52" s="13"/>
    </row>
    <row r="53">
      <c r="A53" s="115"/>
      <c r="B53" s="13"/>
      <c r="C53" s="13"/>
    </row>
    <row r="54">
      <c r="A54" s="115"/>
      <c r="B54" s="13"/>
      <c r="C54" s="13"/>
    </row>
    <row r="55">
      <c r="A55" s="115"/>
      <c r="B55" s="13"/>
      <c r="C55" s="13"/>
    </row>
    <row r="56">
      <c r="A56" s="115"/>
      <c r="B56" s="13"/>
      <c r="C56" s="13"/>
    </row>
    <row r="57">
      <c r="A57" s="115"/>
      <c r="B57" s="13"/>
      <c r="C57" s="13"/>
    </row>
    <row r="58">
      <c r="A58" s="115"/>
      <c r="B58" s="13"/>
      <c r="C58" s="13"/>
    </row>
    <row r="59">
      <c r="A59" s="115"/>
      <c r="B59" s="13"/>
      <c r="C59" s="13"/>
    </row>
    <row r="60">
      <c r="A60" s="115"/>
      <c r="B60" s="13"/>
      <c r="C60" s="13"/>
    </row>
    <row r="61">
      <c r="A61" s="115"/>
      <c r="B61" s="13"/>
      <c r="C61" s="13"/>
    </row>
    <row r="62">
      <c r="A62" s="115"/>
      <c r="B62" s="13"/>
      <c r="C62" s="13"/>
    </row>
    <row r="63">
      <c r="A63" s="115"/>
      <c r="B63" s="13"/>
      <c r="C63" s="13"/>
    </row>
    <row r="64">
      <c r="A64" s="115"/>
      <c r="B64" s="13"/>
      <c r="C64" s="13"/>
    </row>
    <row r="65">
      <c r="A65" s="115"/>
      <c r="B65" s="13"/>
      <c r="C65" s="13"/>
    </row>
    <row r="66">
      <c r="A66" s="115"/>
      <c r="B66" s="13"/>
      <c r="C66" s="13"/>
    </row>
    <row r="67">
      <c r="A67" s="115"/>
      <c r="B67" s="13"/>
      <c r="C67" s="13"/>
    </row>
    <row r="68">
      <c r="A68" s="115"/>
      <c r="B68" s="13"/>
      <c r="C68" s="13"/>
    </row>
    <row r="69">
      <c r="A69" s="115"/>
      <c r="B69" s="13"/>
      <c r="C69" s="13"/>
    </row>
    <row r="70">
      <c r="A70" s="115"/>
      <c r="B70" s="13"/>
      <c r="C70" s="13"/>
    </row>
    <row r="71">
      <c r="A71" s="115"/>
      <c r="B71" s="13"/>
      <c r="C71" s="13"/>
    </row>
    <row r="72">
      <c r="A72" s="115"/>
      <c r="B72" s="13"/>
      <c r="C72" s="13"/>
    </row>
    <row r="73">
      <c r="A73" s="115"/>
      <c r="B73" s="13"/>
      <c r="C73" s="13"/>
    </row>
    <row r="74">
      <c r="A74" s="115"/>
      <c r="B74" s="13"/>
      <c r="C74" s="13"/>
    </row>
    <row r="75">
      <c r="A75" s="115"/>
      <c r="B75" s="13"/>
      <c r="C75" s="13"/>
    </row>
    <row r="76">
      <c r="A76" s="115"/>
      <c r="B76" s="13"/>
      <c r="C76" s="13"/>
    </row>
    <row r="77">
      <c r="A77" s="115"/>
      <c r="B77" s="13"/>
      <c r="C77" s="13"/>
    </row>
    <row r="78">
      <c r="A78" s="115"/>
      <c r="B78" s="13"/>
      <c r="C78" s="13"/>
    </row>
    <row r="79">
      <c r="A79" s="115"/>
      <c r="B79" s="13"/>
      <c r="C79" s="13"/>
    </row>
    <row r="80">
      <c r="A80" s="115"/>
      <c r="B80" s="13"/>
      <c r="C80" s="13"/>
    </row>
    <row r="81">
      <c r="A81" s="115"/>
      <c r="B81" s="13"/>
      <c r="C81" s="13"/>
    </row>
    <row r="82">
      <c r="A82" s="115"/>
      <c r="B82" s="13"/>
      <c r="C82" s="13"/>
    </row>
    <row r="83">
      <c r="A83" s="115"/>
      <c r="B83" s="13"/>
      <c r="C83" s="13"/>
    </row>
    <row r="84">
      <c r="A84" s="115"/>
      <c r="B84" s="13"/>
      <c r="C84" s="13"/>
    </row>
    <row r="85">
      <c r="A85" s="115"/>
      <c r="B85" s="13"/>
      <c r="C85" s="13"/>
    </row>
    <row r="86">
      <c r="A86" s="115"/>
      <c r="B86" s="13"/>
      <c r="C86" s="13"/>
    </row>
    <row r="87">
      <c r="A87" s="115"/>
      <c r="B87" s="13"/>
      <c r="C87" s="13"/>
    </row>
    <row r="88">
      <c r="A88" s="115"/>
      <c r="B88" s="13"/>
      <c r="C88" s="13"/>
    </row>
    <row r="89">
      <c r="A89" s="115"/>
      <c r="B89" s="13"/>
      <c r="C89" s="13"/>
    </row>
    <row r="90">
      <c r="A90" s="115"/>
      <c r="B90" s="13"/>
      <c r="C90" s="13"/>
    </row>
    <row r="91">
      <c r="A91" s="115"/>
      <c r="B91" s="13"/>
      <c r="C91" s="13"/>
    </row>
    <row r="92">
      <c r="A92" s="115"/>
      <c r="B92" s="13"/>
      <c r="C92" s="13"/>
    </row>
    <row r="93">
      <c r="A93" s="115"/>
      <c r="B93" s="13"/>
      <c r="C93" s="13"/>
    </row>
  </sheetData>
  <hyperlinks>
    <hyperlink r:id="rId1" ref="E2"/>
    <hyperlink r:id="rId2" ref="E6"/>
    <hyperlink r:id="rId3" ref="E7"/>
    <hyperlink r:id="rId4" ref="E8"/>
    <hyperlink r:id="rId5" ref="E9"/>
    <hyperlink r:id="rId6" ref="E10"/>
    <hyperlink r:id="rId7" ref="E11"/>
    <hyperlink r:id="rId8" ref="E12"/>
    <hyperlink r:id="rId9" ref="E16"/>
    <hyperlink r:id="rId10" ref="E19"/>
    <hyperlink r:id="rId11" ref="E22"/>
    <hyperlink r:id="rId12" ref="E28"/>
    <hyperlink r:id="rId13" ref="E33"/>
  </hyperlinks>
  <drawing r:id="rId1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45.57"/>
    <col customWidth="1" min="2" max="26" width="17.29"/>
  </cols>
  <sheetData>
    <row r="1">
      <c r="A1" s="21" t="s">
        <v>57</v>
      </c>
      <c r="B1" s="95" t="s">
        <v>584</v>
      </c>
      <c r="C1" s="95" t="s">
        <v>585</v>
      </c>
      <c r="D1" s="21" t="s">
        <v>586</v>
      </c>
      <c r="E1" s="21" t="s">
        <v>587</v>
      </c>
      <c r="F1" s="23" t="s">
        <v>588</v>
      </c>
      <c r="G1" s="23" t="s">
        <v>589</v>
      </c>
      <c r="H1" s="25"/>
      <c r="I1" s="25"/>
      <c r="J1" s="25"/>
      <c r="K1" s="25"/>
      <c r="L1" s="25"/>
      <c r="M1" s="25"/>
      <c r="N1" s="25"/>
      <c r="O1" s="25"/>
    </row>
    <row r="2">
      <c r="A2" s="116" t="s">
        <v>84</v>
      </c>
      <c r="C2" s="117">
        <v>99.0</v>
      </c>
      <c r="E2" s="118">
        <v>99.0</v>
      </c>
    </row>
    <row r="3">
      <c r="A3" s="116" t="s">
        <v>87</v>
      </c>
      <c r="B3" s="117">
        <v>99.0</v>
      </c>
      <c r="C3" s="117">
        <v>99.0</v>
      </c>
    </row>
    <row r="4">
      <c r="A4" s="116" t="s">
        <v>91</v>
      </c>
      <c r="C4" s="117">
        <v>99.0</v>
      </c>
    </row>
    <row r="5">
      <c r="A5" s="116" t="s">
        <v>94</v>
      </c>
      <c r="C5" s="117">
        <v>99.0</v>
      </c>
    </row>
    <row r="6">
      <c r="A6" s="116" t="s">
        <v>96</v>
      </c>
      <c r="C6" s="117">
        <v>99.0</v>
      </c>
    </row>
    <row r="7">
      <c r="A7" s="116" t="s">
        <v>98</v>
      </c>
      <c r="C7" s="117">
        <v>99.0</v>
      </c>
    </row>
    <row r="8">
      <c r="A8" s="116" t="s">
        <v>104</v>
      </c>
      <c r="B8" s="117">
        <v>199.0</v>
      </c>
      <c r="C8" s="117">
        <v>199.0</v>
      </c>
    </row>
    <row r="9">
      <c r="A9" s="116" t="s">
        <v>106</v>
      </c>
      <c r="C9" s="117">
        <v>299.0</v>
      </c>
      <c r="E9" s="118">
        <v>299.0</v>
      </c>
    </row>
    <row r="10">
      <c r="A10" s="116" t="s">
        <v>107</v>
      </c>
      <c r="C10" s="117">
        <v>299.0</v>
      </c>
    </row>
    <row r="11">
      <c r="A11" s="116" t="s">
        <v>109</v>
      </c>
      <c r="C11" s="117">
        <v>99.0</v>
      </c>
    </row>
    <row r="12">
      <c r="A12" s="116" t="s">
        <v>590</v>
      </c>
      <c r="C12" s="117">
        <v>69.0</v>
      </c>
    </row>
    <row r="13">
      <c r="A13" s="116" t="s">
        <v>120</v>
      </c>
      <c r="B13" s="117">
        <v>199.0</v>
      </c>
      <c r="C13" s="117">
        <v>199.0</v>
      </c>
    </row>
    <row r="14">
      <c r="A14" s="116" t="s">
        <v>126</v>
      </c>
      <c r="C14" s="117">
        <v>299.0</v>
      </c>
    </row>
    <row r="15">
      <c r="A15" s="116" t="s">
        <v>128</v>
      </c>
      <c r="C15" s="117">
        <v>99.0</v>
      </c>
      <c r="E15" s="118">
        <v>99.0</v>
      </c>
    </row>
    <row r="16">
      <c r="A16" s="119" t="s">
        <v>130</v>
      </c>
      <c r="B16" s="118">
        <v>99.0</v>
      </c>
      <c r="C16" s="118">
        <v>99.0</v>
      </c>
      <c r="F16" s="118">
        <v>99.0</v>
      </c>
      <c r="G16" s="118">
        <v>99.0</v>
      </c>
    </row>
    <row r="17">
      <c r="A17" s="116" t="s">
        <v>132</v>
      </c>
      <c r="B17" s="117">
        <v>99.0</v>
      </c>
      <c r="C17" s="117">
        <v>99.0</v>
      </c>
    </row>
    <row r="18">
      <c r="A18" s="116" t="s">
        <v>133</v>
      </c>
      <c r="B18" s="117">
        <v>49.0</v>
      </c>
      <c r="C18" s="117">
        <v>49.0</v>
      </c>
    </row>
    <row r="19">
      <c r="A19" s="116" t="s">
        <v>135</v>
      </c>
      <c r="B19" s="117">
        <v>99.0</v>
      </c>
      <c r="C19" s="117">
        <v>99.0</v>
      </c>
      <c r="D19" s="118">
        <v>99.0</v>
      </c>
      <c r="E19" s="118">
        <v>99.0</v>
      </c>
    </row>
    <row r="20">
      <c r="A20" s="119" t="s">
        <v>137</v>
      </c>
      <c r="C20" s="118">
        <v>299.0</v>
      </c>
      <c r="G20" s="118">
        <v>299.0</v>
      </c>
    </row>
    <row r="21">
      <c r="A21" s="116" t="s">
        <v>138</v>
      </c>
      <c r="C21" s="117">
        <v>69.0</v>
      </c>
    </row>
    <row r="22">
      <c r="A22" s="116" t="s">
        <v>140</v>
      </c>
      <c r="C22" s="117">
        <v>199.0</v>
      </c>
    </row>
    <row r="23">
      <c r="A23" s="116" t="s">
        <v>141</v>
      </c>
      <c r="C23" s="117">
        <v>99.0</v>
      </c>
    </row>
    <row r="24">
      <c r="A24" s="116" t="s">
        <v>142</v>
      </c>
      <c r="C24" s="117">
        <v>99.0</v>
      </c>
    </row>
    <row r="25">
      <c r="A25" s="119" t="s">
        <v>143</v>
      </c>
      <c r="C25" s="118">
        <v>99.0</v>
      </c>
      <c r="G25" s="118">
        <v>99.0</v>
      </c>
    </row>
    <row r="26">
      <c r="A26" s="116" t="s">
        <v>145</v>
      </c>
      <c r="B26" s="117">
        <v>199.0</v>
      </c>
      <c r="C26" s="117">
        <v>199.0</v>
      </c>
    </row>
    <row r="27">
      <c r="A27" s="119" t="s">
        <v>146</v>
      </c>
      <c r="B27" s="118">
        <v>99.0</v>
      </c>
      <c r="C27" s="118">
        <v>99.0</v>
      </c>
      <c r="F27" s="118">
        <v>99.0</v>
      </c>
      <c r="G27" s="118">
        <v>99.0</v>
      </c>
    </row>
    <row r="28">
      <c r="A28" s="116" t="s">
        <v>147</v>
      </c>
      <c r="C28" s="117">
        <v>99.0</v>
      </c>
    </row>
    <row r="29">
      <c r="A29" s="116" t="s">
        <v>152</v>
      </c>
      <c r="B29" s="117">
        <v>199.0</v>
      </c>
      <c r="C29" s="117">
        <v>199.0</v>
      </c>
    </row>
    <row r="30">
      <c r="A30" s="116" t="s">
        <v>156</v>
      </c>
      <c r="B30" s="120">
        <v>99.0</v>
      </c>
      <c r="C30" s="117">
        <v>99.0</v>
      </c>
      <c r="E30" s="118">
        <v>99.0</v>
      </c>
      <c r="F30" s="120">
        <v>99.0</v>
      </c>
    </row>
    <row r="31">
      <c r="A31" s="116" t="s">
        <v>166</v>
      </c>
      <c r="B31" s="117">
        <v>399.0</v>
      </c>
      <c r="C31" s="117">
        <v>399.0</v>
      </c>
    </row>
    <row r="32">
      <c r="A32" s="116" t="s">
        <v>171</v>
      </c>
      <c r="B32" s="117">
        <v>99.0</v>
      </c>
      <c r="C32" s="117">
        <v>99.0</v>
      </c>
      <c r="D32" s="118">
        <v>99.0</v>
      </c>
      <c r="E32" s="118">
        <v>99.0</v>
      </c>
    </row>
    <row r="33">
      <c r="A33" s="116" t="s">
        <v>174</v>
      </c>
      <c r="C33" s="117">
        <v>49.0</v>
      </c>
    </row>
    <row r="34">
      <c r="A34" s="116" t="s">
        <v>175</v>
      </c>
      <c r="B34" s="117">
        <v>199.0</v>
      </c>
      <c r="C34" s="117">
        <v>199.0</v>
      </c>
    </row>
    <row r="35">
      <c r="A35" s="116" t="s">
        <v>181</v>
      </c>
      <c r="C35" s="117">
        <v>149.0</v>
      </c>
      <c r="E35" s="118">
        <v>149.0</v>
      </c>
    </row>
    <row r="36">
      <c r="A36" s="116" t="s">
        <v>182</v>
      </c>
      <c r="B36" s="117">
        <v>99.0</v>
      </c>
      <c r="C36" s="117">
        <v>99.0</v>
      </c>
    </row>
    <row r="37">
      <c r="A37" s="116" t="s">
        <v>187</v>
      </c>
      <c r="C37" s="117">
        <v>149.0</v>
      </c>
    </row>
    <row r="38">
      <c r="A38" s="116" t="s">
        <v>189</v>
      </c>
      <c r="B38" s="117">
        <v>69.0</v>
      </c>
      <c r="C38" s="117">
        <v>69.0</v>
      </c>
      <c r="D38" s="118">
        <v>69.0</v>
      </c>
      <c r="E38" s="118">
        <v>69.0</v>
      </c>
    </row>
    <row r="39">
      <c r="A39" s="116" t="s">
        <v>191</v>
      </c>
      <c r="B39" s="117">
        <v>49.0</v>
      </c>
      <c r="C39" s="117">
        <v>49.0</v>
      </c>
    </row>
    <row r="40">
      <c r="A40" s="116" t="s">
        <v>194</v>
      </c>
      <c r="C40" s="117">
        <v>99.0</v>
      </c>
    </row>
    <row r="41">
      <c r="A41" s="116" t="s">
        <v>195</v>
      </c>
      <c r="C41" s="117">
        <v>149.0</v>
      </c>
    </row>
    <row r="42">
      <c r="A42" s="116" t="s">
        <v>196</v>
      </c>
      <c r="C42" s="117">
        <v>149.0</v>
      </c>
    </row>
    <row r="43">
      <c r="A43" s="116" t="s">
        <v>198</v>
      </c>
      <c r="B43" s="117">
        <v>399.0</v>
      </c>
      <c r="C43" s="117">
        <v>399.0</v>
      </c>
    </row>
    <row r="44">
      <c r="A44" s="119" t="s">
        <v>199</v>
      </c>
      <c r="B44" s="118">
        <v>199.0</v>
      </c>
      <c r="C44" s="118">
        <v>199.0</v>
      </c>
      <c r="F44" s="118">
        <v>199.0</v>
      </c>
      <c r="G44" s="118">
        <v>199.0</v>
      </c>
    </row>
    <row r="45">
      <c r="A45" s="116" t="s">
        <v>202</v>
      </c>
      <c r="B45" s="117">
        <v>69.0</v>
      </c>
      <c r="C45" s="117">
        <v>69.0</v>
      </c>
    </row>
    <row r="46">
      <c r="A46" s="116" t="s">
        <v>204</v>
      </c>
      <c r="B46" s="117">
        <v>49.0</v>
      </c>
      <c r="C46" s="117">
        <v>49.0</v>
      </c>
    </row>
    <row r="47">
      <c r="A47" s="116" t="s">
        <v>205</v>
      </c>
      <c r="B47" s="117">
        <v>99.0</v>
      </c>
      <c r="C47" s="117">
        <v>99.0</v>
      </c>
    </row>
    <row r="48">
      <c r="A48" s="119" t="s">
        <v>206</v>
      </c>
      <c r="B48" s="118">
        <v>49.0</v>
      </c>
      <c r="F48" s="118">
        <v>49.0</v>
      </c>
    </row>
    <row r="49">
      <c r="A49" s="119" t="s">
        <v>207</v>
      </c>
      <c r="C49" s="118">
        <v>99.0</v>
      </c>
      <c r="G49" s="118">
        <v>99.0</v>
      </c>
    </row>
    <row r="50">
      <c r="A50" s="116" t="s">
        <v>208</v>
      </c>
      <c r="B50" s="117">
        <v>69.0</v>
      </c>
      <c r="C50" s="117">
        <v>69.0</v>
      </c>
    </row>
    <row r="51">
      <c r="A51" s="116" t="s">
        <v>209</v>
      </c>
      <c r="C51" s="117">
        <v>149.0</v>
      </c>
      <c r="E51" s="118">
        <v>149.0</v>
      </c>
    </row>
    <row r="52">
      <c r="A52" s="116" t="s">
        <v>210</v>
      </c>
      <c r="B52" s="117">
        <v>99.0</v>
      </c>
      <c r="C52" s="117">
        <v>99.0</v>
      </c>
      <c r="D52" s="118">
        <v>99.0</v>
      </c>
      <c r="E52" s="118">
        <v>99.0</v>
      </c>
    </row>
    <row r="53">
      <c r="A53" s="116" t="s">
        <v>591</v>
      </c>
      <c r="B53" s="117">
        <v>69.0</v>
      </c>
      <c r="C53" s="117">
        <v>69.0</v>
      </c>
    </row>
    <row r="54">
      <c r="A54" s="116" t="s">
        <v>212</v>
      </c>
      <c r="B54" s="117">
        <v>69.0</v>
      </c>
      <c r="C54" s="117">
        <v>69.0</v>
      </c>
    </row>
    <row r="55">
      <c r="A55" s="116" t="s">
        <v>213</v>
      </c>
      <c r="C55" s="117">
        <v>99.0</v>
      </c>
    </row>
    <row r="56">
      <c r="A56" s="116" t="s">
        <v>214</v>
      </c>
      <c r="C56" s="117">
        <v>69.0</v>
      </c>
    </row>
    <row r="57">
      <c r="A57" s="116" t="s">
        <v>215</v>
      </c>
      <c r="B57" s="117">
        <v>69.0</v>
      </c>
      <c r="C57" s="117">
        <v>69.0</v>
      </c>
    </row>
    <row r="58">
      <c r="A58" s="116" t="s">
        <v>216</v>
      </c>
      <c r="B58" s="117">
        <v>69.0</v>
      </c>
      <c r="C58" s="117">
        <v>69.0</v>
      </c>
    </row>
    <row r="59">
      <c r="A59" s="116" t="s">
        <v>217</v>
      </c>
      <c r="C59" s="117">
        <v>99.0</v>
      </c>
    </row>
    <row r="60">
      <c r="A60" s="116" t="s">
        <v>218</v>
      </c>
      <c r="C60" s="117">
        <v>69.0</v>
      </c>
    </row>
    <row r="61">
      <c r="A61" s="116" t="s">
        <v>219</v>
      </c>
      <c r="C61" s="117">
        <v>99.0</v>
      </c>
    </row>
    <row r="62">
      <c r="A62" s="116" t="s">
        <v>220</v>
      </c>
      <c r="C62" s="117">
        <v>99.0</v>
      </c>
    </row>
    <row r="63">
      <c r="A63" s="116" t="s">
        <v>226</v>
      </c>
      <c r="B63" s="117">
        <v>99.0</v>
      </c>
      <c r="C63" s="121"/>
    </row>
    <row r="64">
      <c r="A64" s="116" t="s">
        <v>228</v>
      </c>
      <c r="C64" s="117">
        <v>299.0</v>
      </c>
      <c r="E64" s="118">
        <v>299.0</v>
      </c>
    </row>
    <row r="65">
      <c r="A65" s="116" t="s">
        <v>230</v>
      </c>
      <c r="B65" s="117">
        <v>99.0</v>
      </c>
    </row>
    <row r="66">
      <c r="A66" s="116" t="s">
        <v>232</v>
      </c>
      <c r="C66" s="117">
        <v>299.0</v>
      </c>
    </row>
    <row r="67">
      <c r="A67" s="116" t="s">
        <v>234</v>
      </c>
      <c r="C67" s="117">
        <v>49.0</v>
      </c>
    </row>
    <row r="68">
      <c r="A68" s="116" t="s">
        <v>235</v>
      </c>
      <c r="B68" s="117">
        <v>99.0</v>
      </c>
      <c r="C68" s="117">
        <v>99.0</v>
      </c>
    </row>
    <row r="69">
      <c r="A69" s="116" t="s">
        <v>237</v>
      </c>
      <c r="B69" s="117">
        <v>99.0</v>
      </c>
      <c r="C69" s="117">
        <v>99.0</v>
      </c>
    </row>
    <row r="70">
      <c r="A70" s="116" t="s">
        <v>238</v>
      </c>
      <c r="B70" s="117">
        <v>99.0</v>
      </c>
      <c r="C70" s="117">
        <v>99.0</v>
      </c>
    </row>
    <row r="71">
      <c r="A71" s="119" t="s">
        <v>406</v>
      </c>
      <c r="B71" s="118">
        <v>99.0</v>
      </c>
      <c r="C71" s="118">
        <v>99.0</v>
      </c>
      <c r="F71" s="118">
        <v>99.0</v>
      </c>
      <c r="G71" s="118">
        <v>99.0</v>
      </c>
    </row>
    <row r="72">
      <c r="A72" s="116" t="s">
        <v>242</v>
      </c>
      <c r="B72" s="117">
        <v>149.0</v>
      </c>
      <c r="C72" s="117">
        <v>149.0</v>
      </c>
    </row>
    <row r="73">
      <c r="A73" s="116" t="s">
        <v>244</v>
      </c>
      <c r="B73" s="117">
        <v>49.0</v>
      </c>
      <c r="D73" s="118">
        <v>49.0</v>
      </c>
    </row>
    <row r="74">
      <c r="A74" s="116" t="s">
        <v>245</v>
      </c>
      <c r="C74" s="117">
        <v>99.0</v>
      </c>
      <c r="E74" s="118">
        <v>99.0</v>
      </c>
    </row>
    <row r="75">
      <c r="A75" s="119" t="s">
        <v>246</v>
      </c>
      <c r="C75" s="118">
        <v>99.0</v>
      </c>
      <c r="G75" s="118">
        <v>99.0</v>
      </c>
    </row>
    <row r="76">
      <c r="A76" s="119" t="s">
        <v>248</v>
      </c>
      <c r="C76" s="118">
        <v>99.0</v>
      </c>
      <c r="G76" s="118">
        <v>99.0</v>
      </c>
    </row>
    <row r="77">
      <c r="A77" s="119" t="s">
        <v>250</v>
      </c>
      <c r="C77" s="118">
        <v>99.0</v>
      </c>
      <c r="G77" s="118">
        <v>99.0</v>
      </c>
    </row>
    <row r="78">
      <c r="A78" s="119" t="s">
        <v>251</v>
      </c>
      <c r="C78" s="118">
        <v>99.0</v>
      </c>
      <c r="G78" s="118">
        <v>99.0</v>
      </c>
    </row>
    <row r="79">
      <c r="A79" s="119" t="s">
        <v>592</v>
      </c>
      <c r="C79" s="118">
        <v>99.0</v>
      </c>
      <c r="G79" s="118">
        <v>99.0</v>
      </c>
    </row>
    <row r="80">
      <c r="A80" s="116" t="s">
        <v>266</v>
      </c>
      <c r="B80" s="117">
        <v>69.0</v>
      </c>
      <c r="C80" s="117">
        <v>69.0</v>
      </c>
    </row>
    <row r="81">
      <c r="A81" s="116" t="s">
        <v>267</v>
      </c>
      <c r="B81" s="117">
        <v>99.0</v>
      </c>
      <c r="C81" s="117">
        <v>99.0</v>
      </c>
      <c r="D81" s="118">
        <v>99.0</v>
      </c>
      <c r="E81" s="118">
        <v>99.0</v>
      </c>
    </row>
    <row r="82">
      <c r="A82" s="116" t="s">
        <v>268</v>
      </c>
      <c r="B82" s="117">
        <v>99.0</v>
      </c>
      <c r="C82" s="117">
        <v>99.0</v>
      </c>
    </row>
    <row r="83">
      <c r="A83" s="116" t="s">
        <v>269</v>
      </c>
      <c r="B83" s="117">
        <v>99.0</v>
      </c>
      <c r="C83" s="117">
        <v>99.0</v>
      </c>
      <c r="D83" s="118">
        <v>99.0</v>
      </c>
      <c r="E83" s="118">
        <v>99.0</v>
      </c>
    </row>
    <row r="84">
      <c r="A84" s="116" t="s">
        <v>270</v>
      </c>
      <c r="B84" s="117">
        <v>99.0</v>
      </c>
      <c r="C84" s="117">
        <v>99.0</v>
      </c>
      <c r="D84" s="118">
        <v>99.0</v>
      </c>
      <c r="E84" s="118">
        <v>99.0</v>
      </c>
    </row>
    <row r="85">
      <c r="A85" s="116" t="s">
        <v>271</v>
      </c>
      <c r="C85" s="117">
        <v>69.0</v>
      </c>
    </row>
    <row r="86">
      <c r="A86" s="116" t="s">
        <v>273</v>
      </c>
      <c r="B86" s="117">
        <v>69.0</v>
      </c>
      <c r="C86" s="117">
        <v>69.0</v>
      </c>
    </row>
    <row r="87">
      <c r="A87" s="116" t="s">
        <v>274</v>
      </c>
      <c r="B87" s="117">
        <v>99.0</v>
      </c>
      <c r="C87" s="117">
        <v>99.0</v>
      </c>
    </row>
    <row r="88">
      <c r="A88" s="119" t="s">
        <v>275</v>
      </c>
      <c r="B88" s="118">
        <v>149.0</v>
      </c>
      <c r="C88" s="118">
        <v>149.0</v>
      </c>
      <c r="F88" s="118">
        <v>149.0</v>
      </c>
      <c r="G88" s="118">
        <v>149.0</v>
      </c>
    </row>
    <row r="89">
      <c r="A89" s="116" t="s">
        <v>277</v>
      </c>
      <c r="C89" s="117">
        <v>99.0</v>
      </c>
    </row>
    <row r="90">
      <c r="A90" s="116" t="s">
        <v>278</v>
      </c>
      <c r="C90" s="117">
        <v>99.0</v>
      </c>
    </row>
    <row r="91">
      <c r="A91" s="116" t="s">
        <v>279</v>
      </c>
      <c r="C91" s="117">
        <v>99.0</v>
      </c>
    </row>
    <row r="92">
      <c r="A92" s="116" t="s">
        <v>280</v>
      </c>
      <c r="C92" s="117">
        <v>99.0</v>
      </c>
    </row>
    <row r="93">
      <c r="A93" s="116" t="s">
        <v>282</v>
      </c>
      <c r="B93" s="117">
        <v>99.0</v>
      </c>
      <c r="C93" s="117">
        <v>99.0</v>
      </c>
      <c r="F93" s="108"/>
    </row>
    <row r="94">
      <c r="A94" s="122" t="s">
        <v>593</v>
      </c>
      <c r="B94" s="123">
        <f t="shared" ref="B94:G94" si="1">sum(B2:B93)</f>
        <v>5334</v>
      </c>
      <c r="C94" s="123">
        <f t="shared" si="1"/>
        <v>10892</v>
      </c>
      <c r="D94" s="123">
        <f t="shared" si="1"/>
        <v>712</v>
      </c>
      <c r="E94" s="123">
        <f t="shared" si="1"/>
        <v>1955</v>
      </c>
      <c r="F94" s="123">
        <f t="shared" si="1"/>
        <v>793</v>
      </c>
      <c r="G94" s="123">
        <f t="shared" si="1"/>
        <v>1637</v>
      </c>
      <c r="H94" s="124"/>
      <c r="I94" s="124"/>
      <c r="J94" s="124"/>
      <c r="K94" s="124"/>
      <c r="L94" s="124"/>
      <c r="M94" s="124"/>
      <c r="N94" s="124"/>
      <c r="O94" s="124"/>
      <c r="P94" s="124"/>
      <c r="Q94" s="124"/>
      <c r="R94" s="124"/>
      <c r="S94" s="124"/>
      <c r="T94" s="124"/>
      <c r="U94" s="124"/>
      <c r="V94" s="124"/>
      <c r="W94" s="124"/>
      <c r="X94" s="124"/>
      <c r="Y94" s="124"/>
      <c r="Z94" s="124"/>
    </row>
    <row r="95">
      <c r="A95" s="125" t="s">
        <v>594</v>
      </c>
      <c r="B95" s="126">
        <f t="shared" ref="B95:C95" si="2">B94/B100</f>
        <v>113.4893617</v>
      </c>
      <c r="C95" s="126">
        <f t="shared" si="2"/>
        <v>125.1954023</v>
      </c>
    </row>
    <row r="96">
      <c r="A96" s="127" t="s">
        <v>595</v>
      </c>
      <c r="B96" s="128"/>
      <c r="C96" s="128"/>
    </row>
    <row r="97">
      <c r="A97" s="129" t="s">
        <v>596</v>
      </c>
      <c r="B97" s="130">
        <v>599.0</v>
      </c>
      <c r="C97" s="130">
        <v>1199.0</v>
      </c>
    </row>
    <row r="98">
      <c r="A98" s="129" t="s">
        <v>597</v>
      </c>
      <c r="B98" s="128">
        <f t="shared" ref="B98:C98" si="3">B94-B97</f>
        <v>4735</v>
      </c>
      <c r="C98" s="128">
        <f t="shared" si="3"/>
        <v>9693</v>
      </c>
    </row>
    <row r="99">
      <c r="A99" s="129" t="s">
        <v>598</v>
      </c>
      <c r="B99" s="131">
        <f t="shared" ref="B99:C99" si="4">1-(B97/B94)</f>
        <v>0.8877015373</v>
      </c>
      <c r="C99" s="131">
        <f t="shared" si="4"/>
        <v>0.8899192068</v>
      </c>
    </row>
    <row r="100">
      <c r="A100" s="129" t="s">
        <v>381</v>
      </c>
      <c r="B100" s="132">
        <v>47.0</v>
      </c>
      <c r="C100" s="132">
        <v>87.0</v>
      </c>
    </row>
    <row r="101">
      <c r="A101" s="133" t="s">
        <v>599</v>
      </c>
      <c r="B101" s="128">
        <f t="shared" ref="B101:C101" si="5">B97/B100</f>
        <v>12.74468085</v>
      </c>
      <c r="C101" s="128">
        <f t="shared" si="5"/>
        <v>13.7816092</v>
      </c>
    </row>
    <row r="102">
      <c r="A102" s="134" t="s">
        <v>600</v>
      </c>
      <c r="B102" s="135" t="s">
        <v>70</v>
      </c>
      <c r="C102" s="135" t="s">
        <v>71</v>
      </c>
      <c r="D102" s="135" t="s">
        <v>73</v>
      </c>
      <c r="E102" s="135" t="s">
        <v>74</v>
      </c>
    </row>
    <row r="103">
      <c r="A103" s="136" t="s">
        <v>391</v>
      </c>
      <c r="B103" s="137">
        <v>10.0</v>
      </c>
      <c r="C103" s="137">
        <v>14.0</v>
      </c>
      <c r="D103" s="137">
        <v>7.0</v>
      </c>
      <c r="E103" s="137">
        <v>13.0</v>
      </c>
    </row>
    <row r="104">
      <c r="A104" s="136" t="s">
        <v>601</v>
      </c>
      <c r="B104" s="138">
        <f t="shared" ref="B104:C104" si="6">sum(D2:D79)</f>
        <v>415</v>
      </c>
      <c r="C104" s="138">
        <f t="shared" si="6"/>
        <v>1658</v>
      </c>
      <c r="D104" s="139">
        <f t="shared" ref="D104:E104" si="7">F94</f>
        <v>793</v>
      </c>
      <c r="E104" s="138">
        <f t="shared" si="7"/>
        <v>1637</v>
      </c>
    </row>
    <row r="105">
      <c r="A105" s="136" t="s">
        <v>602</v>
      </c>
      <c r="B105" s="140">
        <v>199.0</v>
      </c>
      <c r="C105" s="140">
        <v>399.0</v>
      </c>
      <c r="D105" s="140">
        <v>199.0</v>
      </c>
      <c r="E105" s="140">
        <v>399.0</v>
      </c>
    </row>
    <row r="106">
      <c r="A106" s="136" t="s">
        <v>603</v>
      </c>
      <c r="B106" s="141">
        <f t="shared" ref="B106:E106" si="8">B105/B103</f>
        <v>19.9</v>
      </c>
      <c r="C106" s="141">
        <f t="shared" si="8"/>
        <v>28.5</v>
      </c>
      <c r="D106" s="141">
        <f t="shared" si="8"/>
        <v>28.42857143</v>
      </c>
      <c r="E106" s="141">
        <f t="shared" si="8"/>
        <v>30.69230769</v>
      </c>
    </row>
    <row r="107">
      <c r="A107" s="136" t="s">
        <v>597</v>
      </c>
      <c r="B107" s="141">
        <f t="shared" ref="B107:E107" si="9">B104-B105</f>
        <v>216</v>
      </c>
      <c r="C107" s="141">
        <f t="shared" si="9"/>
        <v>1259</v>
      </c>
      <c r="D107" s="141">
        <f t="shared" si="9"/>
        <v>594</v>
      </c>
      <c r="E107" s="141">
        <f t="shared" si="9"/>
        <v>1238</v>
      </c>
    </row>
    <row r="108">
      <c r="A108" s="136" t="s">
        <v>598</v>
      </c>
      <c r="B108" s="142">
        <f t="shared" ref="B108:E108" si="10">1-(B105/B104)</f>
        <v>0.5204819277</v>
      </c>
      <c r="C108" s="142">
        <f t="shared" si="10"/>
        <v>0.7593486128</v>
      </c>
      <c r="D108" s="142">
        <f t="shared" si="10"/>
        <v>0.7490542245</v>
      </c>
      <c r="E108" s="142">
        <f t="shared" si="10"/>
        <v>0.7562614539</v>
      </c>
    </row>
    <row r="109">
      <c r="A109" s="143" t="s">
        <v>604</v>
      </c>
      <c r="B109" s="144"/>
      <c r="C109" s="144"/>
    </row>
    <row r="110">
      <c r="B110" s="145"/>
      <c r="C110" s="145"/>
    </row>
    <row r="111">
      <c r="B111" s="145"/>
      <c r="C111" s="145"/>
    </row>
    <row r="112">
      <c r="B112" s="145"/>
      <c r="C112" s="145"/>
    </row>
    <row r="113">
      <c r="B113" s="145"/>
      <c r="C113" s="145"/>
    </row>
    <row r="114">
      <c r="B114" s="145"/>
      <c r="C114" s="145"/>
    </row>
    <row r="115">
      <c r="B115" s="145"/>
      <c r="C115" s="145"/>
    </row>
    <row r="116">
      <c r="B116" s="145"/>
      <c r="C116" s="145"/>
    </row>
    <row r="117">
      <c r="B117" s="145"/>
      <c r="C117" s="145"/>
    </row>
    <row r="118">
      <c r="B118" s="145"/>
      <c r="C118" s="145"/>
    </row>
    <row r="119">
      <c r="B119" s="145"/>
      <c r="C119" s="145"/>
    </row>
    <row r="120">
      <c r="B120" s="145"/>
      <c r="C120" s="145"/>
    </row>
    <row r="121">
      <c r="B121" s="145"/>
      <c r="C121" s="145"/>
    </row>
    <row r="122">
      <c r="B122" s="145"/>
      <c r="C122" s="145"/>
    </row>
    <row r="123">
      <c r="B123" s="145"/>
      <c r="C123" s="145"/>
    </row>
    <row r="124">
      <c r="B124" s="145"/>
      <c r="C124" s="145"/>
    </row>
    <row r="125">
      <c r="B125" s="145"/>
      <c r="C125" s="145"/>
    </row>
    <row r="126">
      <c r="B126" s="145"/>
      <c r="C126" s="145"/>
    </row>
  </sheetData>
  <drawing r:id="rId1"/>
</worksheet>
</file>