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2" yWindow="72" windowWidth="15300" windowHeight="9264" activeTab="10"/>
  </bookViews>
  <sheets>
    <sheet name="Sheet1" sheetId="1" r:id="rId1"/>
    <sheet name="X1" sheetId="10" r:id="rId2"/>
    <sheet name="X2" sheetId="11" r:id="rId3"/>
    <sheet name="X3" sheetId="12" r:id="rId4"/>
    <sheet name="X4" sheetId="13" r:id="rId5"/>
    <sheet name="X5" sheetId="14" r:id="rId6"/>
    <sheet name="X6" sheetId="15" r:id="rId7"/>
    <sheet name="X7" sheetId="16" r:id="rId8"/>
    <sheet name="X8" sheetId="17" r:id="rId9"/>
    <sheet name="X9" sheetId="18" r:id="rId10"/>
    <sheet name="AllVars" sheetId="20" r:id="rId11"/>
    <sheet name="ANOVA_HID" sheetId="5" state="hidden" r:id="rId12"/>
  </sheets>
  <definedNames>
    <definedName name="Canon" localSheetId="10">AllVars!$B$59</definedName>
    <definedName name="Canon" localSheetId="1">'X1'!$B$18</definedName>
    <definedName name="Canon" localSheetId="2">'X2'!$B$19</definedName>
    <definedName name="Canon" localSheetId="3">'X3'!$B$17</definedName>
    <definedName name="Canon" localSheetId="4">'X4'!$B$18</definedName>
    <definedName name="Canon" localSheetId="5">'X5'!$B$20</definedName>
    <definedName name="Canon" localSheetId="6">'X6'!$B$18</definedName>
    <definedName name="Canon" localSheetId="7">'X7'!$B$17</definedName>
    <definedName name="Canon" localSheetId="8">'X8'!$B$18</definedName>
    <definedName name="Canon" localSheetId="9">'X9'!$B$18</definedName>
    <definedName name="ChiSq" localSheetId="10">AllVars!$B$61</definedName>
    <definedName name="ChiSq" localSheetId="1">'X1'!$B$20</definedName>
    <definedName name="ChiSq" localSheetId="2">'X2'!$B$21</definedName>
    <definedName name="ChiSq" localSheetId="3">'X3'!$B$19</definedName>
    <definedName name="ChiSq" localSheetId="4">'X4'!$B$20</definedName>
    <definedName name="ChiSq" localSheetId="5">'X5'!$B$22</definedName>
    <definedName name="ChiSq" localSheetId="6">'X6'!$B$20</definedName>
    <definedName name="ChiSq" localSheetId="7">'X7'!$B$19</definedName>
    <definedName name="ChiSq" localSheetId="8">'X8'!$B$20</definedName>
    <definedName name="ChiSq" localSheetId="9">'X9'!$B$20</definedName>
    <definedName name="Classifies" localSheetId="10">AllVars!$C$195</definedName>
    <definedName name="Classifies" localSheetId="1">'X1'!$C$72</definedName>
    <definedName name="Classifies" localSheetId="2">'X2'!$C$75</definedName>
    <definedName name="Classifies" localSheetId="3">'X3'!$C$69</definedName>
    <definedName name="Classifies" localSheetId="4">'X4'!$C$72</definedName>
    <definedName name="Classifies" localSheetId="5">'X5'!$C$78</definedName>
    <definedName name="Classifies" localSheetId="6">'X6'!$C$72</definedName>
    <definedName name="Classifies" localSheetId="7">'X7'!$C$69</definedName>
    <definedName name="Classifies" localSheetId="8">'X8'!$C$72</definedName>
    <definedName name="Classifies" localSheetId="9">'X9'!$C$72</definedName>
    <definedName name="Classify" localSheetId="10">AllVars!$C$197</definedName>
    <definedName name="Classify" localSheetId="1">'X1'!$C$74</definedName>
    <definedName name="Classify" localSheetId="2">'X2'!$C$77</definedName>
    <definedName name="Classify" localSheetId="3">'X3'!$C$71</definedName>
    <definedName name="Classify" localSheetId="4">'X4'!$C$74</definedName>
    <definedName name="Classify" localSheetId="5">'X5'!$C$80</definedName>
    <definedName name="Classify" localSheetId="6">'X6'!$C$74</definedName>
    <definedName name="Classify" localSheetId="7">'X7'!$C$71</definedName>
    <definedName name="Classify" localSheetId="8">'X8'!$C$74</definedName>
    <definedName name="Classify" localSheetId="9">'X9'!$C$74</definedName>
    <definedName name="Coef" localSheetId="10">AllVars!$B$71</definedName>
    <definedName name="Coef" localSheetId="1">'X1'!$B$30</definedName>
    <definedName name="Coef" localSheetId="2">'X2'!$B$31</definedName>
    <definedName name="Coef" localSheetId="3">'X3'!$B$29</definedName>
    <definedName name="Coef" localSheetId="4">'X4'!$B$30</definedName>
    <definedName name="Coef" localSheetId="5">'X5'!$B$32</definedName>
    <definedName name="Coef" localSheetId="6">'X6'!$B$30</definedName>
    <definedName name="Coef" localSheetId="7">'X7'!$B$29</definedName>
    <definedName name="Coef" localSheetId="8">'X8'!$B$30</definedName>
    <definedName name="Coef" localSheetId="9">'X9'!$B$30</definedName>
    <definedName name="Coefs" localSheetId="10">AllVars!$B$69</definedName>
    <definedName name="Coefs" localSheetId="1">'X1'!$B$28</definedName>
    <definedName name="Coefs" localSheetId="2">'X2'!$B$29</definedName>
    <definedName name="Coefs" localSheetId="3">'X3'!$B$27</definedName>
    <definedName name="Coefs" localSheetId="4">'X4'!$B$28</definedName>
    <definedName name="Coefs" localSheetId="5">'X5'!$B$30</definedName>
    <definedName name="Coefs" localSheetId="6">'X6'!$B$28</definedName>
    <definedName name="Coefs" localSheetId="7">'X7'!$B$27</definedName>
    <definedName name="Coefs" localSheetId="8">'X8'!$B$28</definedName>
    <definedName name="Coefs" localSheetId="9">'X9'!$B$28</definedName>
    <definedName name="CumPct" localSheetId="10">AllVars!$B$58</definedName>
    <definedName name="CumPct" localSheetId="1">'X1'!$B$17</definedName>
    <definedName name="CumPct" localSheetId="2">'X2'!$B$18</definedName>
    <definedName name="CumPct" localSheetId="3">'X3'!$B$16</definedName>
    <definedName name="CumPct" localSheetId="4">'X4'!$B$17</definedName>
    <definedName name="CumPct" localSheetId="5">'X5'!$B$19</definedName>
    <definedName name="CumPct" localSheetId="6">'X6'!$B$17</definedName>
    <definedName name="CumPct" localSheetId="7">'X7'!$B$16</definedName>
    <definedName name="CumPct" localSheetId="8">'X8'!$B$17</definedName>
    <definedName name="CumPct" localSheetId="9">'X9'!$B$17</definedName>
    <definedName name="DegF" localSheetId="10">AllVars!$B$62</definedName>
    <definedName name="DegF" localSheetId="1">'X1'!$B$21</definedName>
    <definedName name="DegF" localSheetId="2">'X2'!$B$22</definedName>
    <definedName name="DegF" localSheetId="3">'X3'!$B$20</definedName>
    <definedName name="DegF" localSheetId="4">'X4'!$B$21</definedName>
    <definedName name="DegF" localSheetId="5">'X5'!$B$23</definedName>
    <definedName name="DegF" localSheetId="6">'X6'!$B$21</definedName>
    <definedName name="DegF" localSheetId="7">'X7'!$B$20</definedName>
    <definedName name="DegF" localSheetId="8">'X8'!$B$21</definedName>
    <definedName name="DegF" localSheetId="9">'X9'!$B$21</definedName>
    <definedName name="Distance" localSheetId="10">AllVars!$B$187</definedName>
    <definedName name="Distance" localSheetId="1">'X1'!$B$64</definedName>
    <definedName name="Distance" localSheetId="2">'X2'!$B$67</definedName>
    <definedName name="Distance" localSheetId="3">'X3'!$B$61</definedName>
    <definedName name="Distance" localSheetId="4">'X4'!$B$64</definedName>
    <definedName name="Distance" localSheetId="5">'X5'!$B$70</definedName>
    <definedName name="Distance" localSheetId="6">'X6'!$B$64</definedName>
    <definedName name="Distance" localSheetId="7">'X7'!$B$61</definedName>
    <definedName name="Distance" localSheetId="8">'X8'!$B$64</definedName>
    <definedName name="Distance" localSheetId="9">'X9'!$B$64</definedName>
    <definedName name="Distances" localSheetId="10">AllVars!$B$185</definedName>
    <definedName name="Distances" localSheetId="1">'X1'!$B$62</definedName>
    <definedName name="Distances" localSheetId="2">'X2'!$B$65</definedName>
    <definedName name="Distances" localSheetId="3">'X3'!$B$59</definedName>
    <definedName name="Distances" localSheetId="4">'X4'!$B$62</definedName>
    <definedName name="Distances" localSheetId="5">'X5'!$B$68</definedName>
    <definedName name="Distances" localSheetId="6">'X6'!$B$62</definedName>
    <definedName name="Distances" localSheetId="7">'X7'!$B$59</definedName>
    <definedName name="Distances" localSheetId="8">'X8'!$B$62</definedName>
    <definedName name="Distances" localSheetId="9">'X9'!$B$62</definedName>
    <definedName name="Eigen" localSheetId="10">AllVars!$B$56</definedName>
    <definedName name="Eigen" localSheetId="1">'X1'!$B$15</definedName>
    <definedName name="Eigen" localSheetId="2">'X2'!$B$16</definedName>
    <definedName name="Eigen" localSheetId="3">'X3'!$B$14</definedName>
    <definedName name="Eigen" localSheetId="4">'X4'!$B$15</definedName>
    <definedName name="Eigen" localSheetId="5">'X5'!$B$17</definedName>
    <definedName name="Eigen" localSheetId="6">'X6'!$B$15</definedName>
    <definedName name="Eigen" localSheetId="7">'X7'!$B$14</definedName>
    <definedName name="Eigen" localSheetId="8">'X8'!$B$15</definedName>
    <definedName name="Eigen" localSheetId="9">'X9'!$B$15</definedName>
    <definedName name="Eigens" localSheetId="10">AllVars!$B$54</definedName>
    <definedName name="Eigens" localSheetId="1">'X1'!$B$13</definedName>
    <definedName name="Eigens" localSheetId="2">'X2'!$B$14</definedName>
    <definedName name="Eigens" localSheetId="3">'X3'!$B$12</definedName>
    <definedName name="Eigens" localSheetId="4">'X4'!$B$13</definedName>
    <definedName name="Eigens" localSheetId="5">'X5'!$B$15</definedName>
    <definedName name="Eigens" localSheetId="6">'X6'!$B$13</definedName>
    <definedName name="Eigens" localSheetId="7">'X7'!$B$12</definedName>
    <definedName name="Eigens" localSheetId="8">'X8'!$B$13</definedName>
    <definedName name="Eigens" localSheetId="9">'X9'!$B$13</definedName>
    <definedName name="Group" localSheetId="10">AllVars!$A$178</definedName>
    <definedName name="Group" localSheetId="1">'X1'!$A$55</definedName>
    <definedName name="Group" localSheetId="2">'X2'!$A$58</definedName>
    <definedName name="Group" localSheetId="3">'X3'!$A$52</definedName>
    <definedName name="Group" localSheetId="4">'X4'!$A$55</definedName>
    <definedName name="Group" localSheetId="5">'X5'!$A$61</definedName>
    <definedName name="Group" localSheetId="6">'X6'!$A$55</definedName>
    <definedName name="Group" localSheetId="7">'X7'!$A$52</definedName>
    <definedName name="Group" localSheetId="8">'X8'!$A$55</definedName>
    <definedName name="Group" localSheetId="9">'X9'!$A$55</definedName>
    <definedName name="Group1" localSheetId="10">AllVars!$A$187</definedName>
    <definedName name="Group1" localSheetId="1">'X1'!$A$64</definedName>
    <definedName name="Group1" localSheetId="2">'X2'!$A$67</definedName>
    <definedName name="Group1" localSheetId="3">'X3'!$A$61</definedName>
    <definedName name="Group1" localSheetId="4">'X4'!$A$64</definedName>
    <definedName name="Group1" localSheetId="5">'X5'!$A$70</definedName>
    <definedName name="Group1" localSheetId="6">'X6'!$A$64</definedName>
    <definedName name="Group1" localSheetId="7">'X7'!$A$61</definedName>
    <definedName name="Group1" localSheetId="8">'X8'!$A$64</definedName>
    <definedName name="Group1" localSheetId="9">'X9'!$A$64</definedName>
    <definedName name="Group2" localSheetId="10">AllVars!$A$197</definedName>
    <definedName name="Group2" localSheetId="1">'X1'!$A$74</definedName>
    <definedName name="Group2" localSheetId="2">'X2'!$A$77</definedName>
    <definedName name="Group2" localSheetId="3">'X3'!$A$71</definedName>
    <definedName name="Group2" localSheetId="4">'X4'!$A$74</definedName>
    <definedName name="Group2" localSheetId="5">'X5'!$A$80</definedName>
    <definedName name="Group2" localSheetId="6">'X6'!$A$74</definedName>
    <definedName name="Group2" localSheetId="7">'X7'!$A$71</definedName>
    <definedName name="Group2" localSheetId="8">'X8'!$A$74</definedName>
    <definedName name="Group2" localSheetId="9">'X9'!$A$74</definedName>
    <definedName name="label_Actual_Count" localSheetId="10">AllVars!$B$195</definedName>
    <definedName name="label_Actual_Count" localSheetId="1">'X1'!$B$72</definedName>
    <definedName name="label_Actual_Count" localSheetId="2">'X2'!$B$75</definedName>
    <definedName name="label_Actual_Count" localSheetId="3">'X3'!$B$69</definedName>
    <definedName name="label_Actual_Count" localSheetId="4">'X4'!$B$72</definedName>
    <definedName name="label_Actual_Count" localSheetId="5">'X5'!$B$78</definedName>
    <definedName name="label_Actual_Count" localSheetId="6">'X6'!$B$72</definedName>
    <definedName name="label_Actual_Count" localSheetId="7">'X7'!$B$69</definedName>
    <definedName name="label_Actual_Count" localSheetId="8">'X8'!$B$72</definedName>
    <definedName name="label_Actual_Count" localSheetId="9">'X9'!$B$72</definedName>
    <definedName name="label_and_p_values" localSheetId="10">AllVars!$A$183</definedName>
    <definedName name="label_and_p_values" localSheetId="1">'X1'!$A$60</definedName>
    <definedName name="label_and_p_values" localSheetId="2">'X2'!$A$63</definedName>
    <definedName name="label_and_p_values" localSheetId="3">'X3'!$A$57</definedName>
    <definedName name="label_and_p_values" localSheetId="4">'X4'!$A$60</definedName>
    <definedName name="label_and_p_values" localSheetId="5">'X5'!$A$66</definedName>
    <definedName name="label_and_p_values" localSheetId="6">'X6'!$A$60</definedName>
    <definedName name="label_and_p_values" localSheetId="7">'X7'!$A$57</definedName>
    <definedName name="label_and_p_values" localSheetId="8">'X8'!$A$60</definedName>
    <definedName name="label_and_p_values" localSheetId="9">'X9'!$A$60</definedName>
    <definedName name="label_Calculated" localSheetId="10">AllVars!$C$193</definedName>
    <definedName name="label_Calculated" localSheetId="1">'X1'!$C$70</definedName>
    <definedName name="label_Calculated" localSheetId="2">'X2'!$C$73</definedName>
    <definedName name="label_Calculated" localSheetId="3">'X3'!$C$67</definedName>
    <definedName name="label_Calculated" localSheetId="4">'X4'!$C$70</definedName>
    <definedName name="label_Calculated" localSheetId="5">'X5'!$C$76</definedName>
    <definedName name="label_Calculated" localSheetId="6">'X6'!$C$70</definedName>
    <definedName name="label_Calculated" localSheetId="7">'X7'!$C$67</definedName>
    <definedName name="label_Calculated" localSheetId="8">'X8'!$C$70</definedName>
    <definedName name="label_Calculated" localSheetId="9">'X9'!$C$70</definedName>
    <definedName name="label_Canonic_correlation" localSheetId="10">AllVars!$A$59</definedName>
    <definedName name="label_Canonic_correlation" localSheetId="1">'X1'!$A$18</definedName>
    <definedName name="label_Canonic_correlation" localSheetId="2">'X2'!$A$19</definedName>
    <definedName name="label_Canonic_correlation" localSheetId="3">'X3'!$A$17</definedName>
    <definedName name="label_Canonic_correlation" localSheetId="4">'X4'!$A$18</definedName>
    <definedName name="label_Canonic_correlation" localSheetId="5">'X5'!$A$20</definedName>
    <definedName name="label_Canonic_correlation" localSheetId="6">'X6'!$A$18</definedName>
    <definedName name="label_Canonic_correlation" localSheetId="7">'X7'!$A$17</definedName>
    <definedName name="label_Canonic_correlation" localSheetId="8">'X8'!$A$18</definedName>
    <definedName name="label_Canonic_correlation" localSheetId="9">'X9'!$A$18</definedName>
    <definedName name="label_Chi_Square" localSheetId="10">AllVars!$A$61</definedName>
    <definedName name="label_Chi_Square" localSheetId="1">'X1'!$A$20</definedName>
    <definedName name="label_Chi_Square" localSheetId="2">'X2'!$A$21</definedName>
    <definedName name="label_Chi_Square" localSheetId="3">'X3'!$A$19</definedName>
    <definedName name="label_Chi_Square" localSheetId="4">'X4'!$A$20</definedName>
    <definedName name="label_Chi_Square" localSheetId="5">'X5'!$A$22</definedName>
    <definedName name="label_Chi_Square" localSheetId="6">'X6'!$A$20</definedName>
    <definedName name="label_Chi_Square" localSheetId="7">'X7'!$A$19</definedName>
    <definedName name="label_Chi_Square" localSheetId="8">'X8'!$A$20</definedName>
    <definedName name="label_Chi_Square" localSheetId="9">'X9'!$A$20</definedName>
    <definedName name="label_Classification_results" localSheetId="10">AllVars!$A$191</definedName>
    <definedName name="label_Classification_results" localSheetId="1">'X1'!$A$68</definedName>
    <definedName name="label_Classification_results" localSheetId="2">'X2'!$A$71</definedName>
    <definedName name="label_Classification_results" localSheetId="3">'X3'!$A$65</definedName>
    <definedName name="label_Classification_results" localSheetId="4">'X4'!$A$68</definedName>
    <definedName name="label_Classification_results" localSheetId="5">'X5'!$A$74</definedName>
    <definedName name="label_Classification_results" localSheetId="6">'X6'!$A$68</definedName>
    <definedName name="label_Classification_results" localSheetId="7">'X7'!$A$65</definedName>
    <definedName name="label_Classification_results" localSheetId="8">'X8'!$A$68</definedName>
    <definedName name="label_Classification_results" localSheetId="9">'X9'!$A$68</definedName>
    <definedName name="label_classified_correctly" localSheetId="10">AllVars!$B$201</definedName>
    <definedName name="label_classified_correctly" localSheetId="1">'X1'!$B$78</definedName>
    <definedName name="label_classified_correctly" localSheetId="2">'X2'!$B$81</definedName>
    <definedName name="label_classified_correctly" localSheetId="3">'X3'!$B$75</definedName>
    <definedName name="label_classified_correctly" localSheetId="4">'X4'!$B$78</definedName>
    <definedName name="label_classified_correctly" localSheetId="5">'X5'!$B$84</definedName>
    <definedName name="label_classified_correctly" localSheetId="6">'X6'!$B$78</definedName>
    <definedName name="label_classified_correctly" localSheetId="7">'X7'!$B$75</definedName>
    <definedName name="label_classified_correctly" localSheetId="8">'X8'!$B$78</definedName>
    <definedName name="label_classified_correctly" localSheetId="9">'X9'!$B$78</definedName>
    <definedName name="label_Degrees_of_Freedom" localSheetId="10">AllVars!$A$62</definedName>
    <definedName name="label_Degrees_of_Freedom" localSheetId="1">'X1'!$A$21</definedName>
    <definedName name="label_Degrees_of_Freedom" localSheetId="2">'X2'!$A$22</definedName>
    <definedName name="label_Degrees_of_Freedom" localSheetId="3">'X3'!$A$20</definedName>
    <definedName name="label_Degrees_of_Freedom" localSheetId="4">'X4'!$A$21</definedName>
    <definedName name="label_Degrees_of_Freedom" localSheetId="5">'X5'!$A$23</definedName>
    <definedName name="label_Degrees_of_Freedom" localSheetId="6">'X6'!$A$21</definedName>
    <definedName name="label_Degrees_of_Freedom" localSheetId="7">'X7'!$A$20</definedName>
    <definedName name="label_Degrees_of_Freedom" localSheetId="8">'X8'!$A$21</definedName>
    <definedName name="label_Degrees_of_Freedom" localSheetId="9">'X9'!$A$21</definedName>
    <definedName name="label_Discriminant_Analysis" localSheetId="10">AllVars!$A$1</definedName>
    <definedName name="label_Discriminant_Analysis" localSheetId="1">'X1'!$A$1</definedName>
    <definedName name="label_Discriminant_Analysis" localSheetId="2">'X2'!$A$1</definedName>
    <definedName name="label_Discriminant_Analysis" localSheetId="3">'X3'!$A$1</definedName>
    <definedName name="label_Discriminant_Analysis" localSheetId="4">'X4'!$A$1</definedName>
    <definedName name="label_Discriminant_Analysis" localSheetId="5">'X5'!$A$1</definedName>
    <definedName name="label_Discriminant_Analysis" localSheetId="6">'X6'!$A$1</definedName>
    <definedName name="label_Discriminant_Analysis" localSheetId="7">'X7'!$A$1</definedName>
    <definedName name="label_Discriminant_Analysis" localSheetId="8">'X8'!$A$1</definedName>
    <definedName name="label_Discriminant_Analysis" localSheetId="9">'X9'!$A$1</definedName>
    <definedName name="label_Eigenvalue" localSheetId="10">AllVars!$A$56</definedName>
    <definedName name="label_Eigenvalue" localSheetId="1">'X1'!$A$15</definedName>
    <definedName name="label_Eigenvalue" localSheetId="2">'X2'!$A$16</definedName>
    <definedName name="label_Eigenvalue" localSheetId="3">'X3'!$A$14</definedName>
    <definedName name="label_Eigenvalue" localSheetId="4">'X4'!$A$15</definedName>
    <definedName name="label_Eigenvalue" localSheetId="5">'X5'!$A$17</definedName>
    <definedName name="label_Eigenvalue" localSheetId="6">'X6'!$A$15</definedName>
    <definedName name="label_Eigenvalue" localSheetId="7">'X7'!$A$14</definedName>
    <definedName name="label_Eigenvalue" localSheetId="8">'X8'!$A$15</definedName>
    <definedName name="label_Eigenvalue" localSheetId="9">'X9'!$A$15</definedName>
    <definedName name="label_Function" localSheetId="10">AllVars!$B$53</definedName>
    <definedName name="label_Function" localSheetId="1">'X1'!$B$12</definedName>
    <definedName name="label_Function" localSheetId="2">'X2'!$B$13</definedName>
    <definedName name="label_Function" localSheetId="3">'X3'!$B$11</definedName>
    <definedName name="label_Function" localSheetId="4">'X4'!$B$12</definedName>
    <definedName name="label_Function" localSheetId="5">'X5'!$B$14</definedName>
    <definedName name="label_Function" localSheetId="6">'X6'!$B$12</definedName>
    <definedName name="label_Function" localSheetId="7">'X7'!$B$11</definedName>
    <definedName name="label_Function" localSheetId="8">'X8'!$B$12</definedName>
    <definedName name="label_Function" localSheetId="9">'X9'!$B$12</definedName>
    <definedName name="label_Function2" localSheetId="10">AllVars!$B$68</definedName>
    <definedName name="label_Function2" localSheetId="1">'X1'!$B$27</definedName>
    <definedName name="label_Function2" localSheetId="2">'X2'!$B$28</definedName>
    <definedName name="label_Function2" localSheetId="3">'X3'!$B$26</definedName>
    <definedName name="label_Function2" localSheetId="4">'X4'!$B$27</definedName>
    <definedName name="label_Function2" localSheetId="5">'X5'!$B$29</definedName>
    <definedName name="label_Function2" localSheetId="6">'X6'!$B$27</definedName>
    <definedName name="label_Function2" localSheetId="7">'X7'!$B$26</definedName>
    <definedName name="label_Function2" localSheetId="8">'X8'!$B$27</definedName>
    <definedName name="label_Function2" localSheetId="9">'X9'!$B$27</definedName>
    <definedName name="label_Function3" localSheetId="10">AllVars!$B$121</definedName>
    <definedName name="label_Function3" localSheetId="1">'X1'!$B$39</definedName>
    <definedName name="label_Function3" localSheetId="2">'X2'!$B$41</definedName>
    <definedName name="label_Function3" localSheetId="3">'X3'!$B$37</definedName>
    <definedName name="label_Function3" localSheetId="4">'X4'!$B$39</definedName>
    <definedName name="label_Function3" localSheetId="5">'X5'!$B$43</definedName>
    <definedName name="label_Function3" localSheetId="6">'X6'!$B$39</definedName>
    <definedName name="label_Function3" localSheetId="7">'X7'!$B$37</definedName>
    <definedName name="label_Function3" localSheetId="8">'X8'!$B$39</definedName>
    <definedName name="label_Function3" localSheetId="9">'X9'!$B$39</definedName>
    <definedName name="label_Function4" localSheetId="10">AllVars!$B$175</definedName>
    <definedName name="label_Function4" localSheetId="1">'X1'!$B$52</definedName>
    <definedName name="label_Function4" localSheetId="2">'X2'!$B$55</definedName>
    <definedName name="label_Function4" localSheetId="3">'X3'!$B$49</definedName>
    <definedName name="label_Function4" localSheetId="4">'X4'!$B$52</definedName>
    <definedName name="label_Function4" localSheetId="5">'X5'!$B$58</definedName>
    <definedName name="label_Function4" localSheetId="6">'X6'!$B$52</definedName>
    <definedName name="label_Function4" localSheetId="7">'X7'!$B$49</definedName>
    <definedName name="label_Function4" localSheetId="8">'X8'!$B$52</definedName>
    <definedName name="label_Function4" localSheetId="9">'X9'!$B$52</definedName>
    <definedName name="label_Mahalanobis_distances" localSheetId="10">AllVars!$A$182</definedName>
    <definedName name="label_Mahalanobis_distances" localSheetId="1">'X1'!$A$59</definedName>
    <definedName name="label_Mahalanobis_distances" localSheetId="2">'X2'!$A$62</definedName>
    <definedName name="label_Mahalanobis_distances" localSheetId="3">'X3'!$A$56</definedName>
    <definedName name="label_Mahalanobis_distances" localSheetId="4">'X4'!$A$59</definedName>
    <definedName name="label_Mahalanobis_distances" localSheetId="5">'X5'!$A$65</definedName>
    <definedName name="label_Mahalanobis_distances" localSheetId="6">'X6'!$A$59</definedName>
    <definedName name="label_Mahalanobis_distances" localSheetId="7">'X7'!$A$56</definedName>
    <definedName name="label_Mahalanobis_distances" localSheetId="8">'X8'!$A$59</definedName>
    <definedName name="label_Mahalanobis_distances" localSheetId="9">'X9'!$A$59</definedName>
    <definedName name="label_Non_standardized_coefficients" localSheetId="10">AllVars!$A$119</definedName>
    <definedName name="label_Non_standardized_coefficients" localSheetId="1">'X1'!$A$37</definedName>
    <definedName name="label_Non_standardized_coefficients" localSheetId="2">'X2'!$A$39</definedName>
    <definedName name="label_Non_standardized_coefficients" localSheetId="3">'X3'!$A$35</definedName>
    <definedName name="label_Non_standardized_coefficients" localSheetId="4">'X4'!$A$37</definedName>
    <definedName name="label_Non_standardized_coefficients" localSheetId="5">'X5'!$A$41</definedName>
    <definedName name="label_Non_standardized_coefficients" localSheetId="6">'X6'!$A$37</definedName>
    <definedName name="label_Non_standardized_coefficients" localSheetId="7">'X7'!$A$35</definedName>
    <definedName name="label_Non_standardized_coefficients" localSheetId="8">'X8'!$A$37</definedName>
    <definedName name="label_Non_standardized_coefficients" localSheetId="9">'X9'!$A$37</definedName>
    <definedName name="label_Percent_cumulative" localSheetId="10">AllVars!$A$58</definedName>
    <definedName name="label_Percent_cumulative" localSheetId="1">'X1'!$A$17</definedName>
    <definedName name="label_Percent_cumulative" localSheetId="2">'X2'!$A$18</definedName>
    <definedName name="label_Percent_cumulative" localSheetId="3">'X3'!$A$16</definedName>
    <definedName name="label_Percent_cumulative" localSheetId="4">'X4'!$A$17</definedName>
    <definedName name="label_Percent_cumulative" localSheetId="5">'X5'!$A$19</definedName>
    <definedName name="label_Percent_cumulative" localSheetId="6">'X6'!$A$17</definedName>
    <definedName name="label_Percent_cumulative" localSheetId="7">'X7'!$A$16</definedName>
    <definedName name="label_Percent_cumulative" localSheetId="8">'X8'!$A$17</definedName>
    <definedName name="label_Percent_cumulative" localSheetId="9">'X9'!$A$17</definedName>
    <definedName name="label_Standardized_coefficients" localSheetId="10">AllVars!$A$66</definedName>
    <definedName name="label_Standardized_coefficients" localSheetId="1">'X1'!$A$25</definedName>
    <definedName name="label_Standardized_coefficients" localSheetId="2">'X2'!$A$26</definedName>
    <definedName name="label_Standardized_coefficients" localSheetId="3">'X3'!$A$24</definedName>
    <definedName name="label_Standardized_coefficients" localSheetId="4">'X4'!$A$25</definedName>
    <definedName name="label_Standardized_coefficients" localSheetId="5">'X5'!$A$27</definedName>
    <definedName name="label_Standardized_coefficients" localSheetId="6">'X6'!$A$25</definedName>
    <definedName name="label_Standardized_coefficients" localSheetId="7">'X7'!$A$24</definedName>
    <definedName name="label_Standardized_coefficients" localSheetId="8">'X8'!$A$25</definedName>
    <definedName name="label_Standardized_coefficients" localSheetId="9">'X9'!$A$25</definedName>
    <definedName name="label_Values_of_the_discriminant" localSheetId="10">AllVars!$A$173</definedName>
    <definedName name="label_Values_of_the_discriminant" localSheetId="1">'X1'!$A$50</definedName>
    <definedName name="label_Values_of_the_discriminant" localSheetId="2">'X2'!$A$53</definedName>
    <definedName name="label_Values_of_the_discriminant" localSheetId="3">'X3'!$A$47</definedName>
    <definedName name="label_Values_of_the_discriminant" localSheetId="4">'X4'!$A$50</definedName>
    <definedName name="label_Values_of_the_discriminant" localSheetId="5">'X5'!$A$56</definedName>
    <definedName name="label_Values_of_the_discriminant" localSheetId="6">'X6'!$A$50</definedName>
    <definedName name="label_Values_of_the_discriminant" localSheetId="7">'X7'!$A$47</definedName>
    <definedName name="label_Values_of_the_discriminant" localSheetId="8">'X8'!$A$50</definedName>
    <definedName name="label_Values_of_the_discriminant" localSheetId="9">'X9'!$A$50</definedName>
    <definedName name="label_Variance_percent" localSheetId="10">AllVars!$A$57</definedName>
    <definedName name="label_Variance_percent" localSheetId="1">'X1'!$A$16</definedName>
    <definedName name="label_Variance_percent" localSheetId="2">'X2'!$A$17</definedName>
    <definedName name="label_Variance_percent" localSheetId="3">'X3'!$A$15</definedName>
    <definedName name="label_Variance_percent" localSheetId="4">'X4'!$A$16</definedName>
    <definedName name="label_Variance_percent" localSheetId="5">'X5'!$A$18</definedName>
    <definedName name="label_Variance_percent" localSheetId="6">'X6'!$A$16</definedName>
    <definedName name="label_Variance_percent" localSheetId="7">'X7'!$A$15</definedName>
    <definedName name="label_Variance_percent" localSheetId="8">'X8'!$A$16</definedName>
    <definedName name="label_Variance_percent" localSheetId="9">'X9'!$A$16</definedName>
    <definedName name="label_Wilks_Lambda" localSheetId="10">AllVars!$A$60</definedName>
    <definedName name="label_Wilks_Lambda" localSheetId="1">'X1'!$A$19</definedName>
    <definedName name="label_Wilks_Lambda" localSheetId="2">'X2'!$A$20</definedName>
    <definedName name="label_Wilks_Lambda" localSheetId="3">'X3'!$A$18</definedName>
    <definedName name="label_Wilks_Lambda" localSheetId="4">'X4'!$A$19</definedName>
    <definedName name="label_Wilks_Lambda" localSheetId="5">'X5'!$A$21</definedName>
    <definedName name="label_Wilks_Lambda" localSheetId="6">'X6'!$A$19</definedName>
    <definedName name="label_Wilks_Lambda" localSheetId="7">'X7'!$A$18</definedName>
    <definedName name="label_Wilks_Lambda" localSheetId="8">'X8'!$A$19</definedName>
    <definedName name="label_Wilks_Lambda" localSheetId="9">'X9'!$A$19</definedName>
    <definedName name="label_X_Variables" localSheetId="10">AllVars!$A$3</definedName>
    <definedName name="label_X_Variables" localSheetId="1">'X1'!$A$3</definedName>
    <definedName name="label_X_Variables" localSheetId="2">'X2'!$A$3</definedName>
    <definedName name="label_X_Variables" localSheetId="3">'X3'!$A$3</definedName>
    <definedName name="label_X_Variables" localSheetId="4">'X4'!$A$3</definedName>
    <definedName name="label_X_Variables" localSheetId="5">'X5'!$A$3</definedName>
    <definedName name="label_X_Variables" localSheetId="6">'X6'!$A$3</definedName>
    <definedName name="label_X_Variables" localSheetId="7">'X7'!$A$3</definedName>
    <definedName name="label_X_Variables" localSheetId="8">'X8'!$A$3</definedName>
    <definedName name="label_X_Variables" localSheetId="9">'X9'!$A$3</definedName>
    <definedName name="label_Y_Variable" localSheetId="10">AllVars!$A$50</definedName>
    <definedName name="label_Y_Variable" localSheetId="1">'X1'!$A$9</definedName>
    <definedName name="label_Y_Variable" localSheetId="2">'X2'!$A$10</definedName>
    <definedName name="label_Y_Variable" localSheetId="3">'X3'!$A$8</definedName>
    <definedName name="label_Y_Variable" localSheetId="4">'X4'!$A$9</definedName>
    <definedName name="label_Y_Variable" localSheetId="5">'X5'!$A$11</definedName>
    <definedName name="label_Y_Variable" localSheetId="6">'X6'!$A$9</definedName>
    <definedName name="label_Y_Variable" localSheetId="7">'X7'!$A$8</definedName>
    <definedName name="label_Y_Variable" localSheetId="8">'X8'!$A$9</definedName>
    <definedName name="label_Y_Variable" localSheetId="9">'X9'!$A$9</definedName>
    <definedName name="LastClassifies" localSheetId="10">AllVars!$D$195</definedName>
    <definedName name="LastClassifies" localSheetId="1">'X1'!$D$72</definedName>
    <definedName name="LastClassifies" localSheetId="2">'X2'!$D$75</definedName>
    <definedName name="LastClassifies" localSheetId="3">'X3'!$D$69</definedName>
    <definedName name="LastClassifies" localSheetId="4">'X4'!$D$72</definedName>
    <definedName name="LastClassifies" localSheetId="5">'X5'!$D$78</definedName>
    <definedName name="LastClassifies" localSheetId="6">'X6'!$D$72</definedName>
    <definedName name="LastClassifies" localSheetId="7">'X7'!$D$69</definedName>
    <definedName name="LastClassifies" localSheetId="8">'X8'!$D$72</definedName>
    <definedName name="LastClassifies" localSheetId="9">'X9'!$D$72</definedName>
    <definedName name="LastClassifiesCol" localSheetId="10">AllVars!$E$195</definedName>
    <definedName name="LastClassifiesCol" localSheetId="1">'X1'!$E$72</definedName>
    <definedName name="LastClassifiesCol" localSheetId="2">'X2'!$E$75</definedName>
    <definedName name="LastClassifiesCol" localSheetId="3">'X3'!$E$69</definedName>
    <definedName name="LastClassifiesCol" localSheetId="4">'X4'!$E$72</definedName>
    <definedName name="LastClassifiesCol" localSheetId="5">'X5'!$E$78</definedName>
    <definedName name="LastClassifiesCol" localSheetId="6">'X6'!$E$72</definedName>
    <definedName name="LastClassifiesCol" localSheetId="7">'X7'!$E$69</definedName>
    <definedName name="LastClassifiesCol" localSheetId="8">'X8'!$E$72</definedName>
    <definedName name="LastClassifiesCol" localSheetId="9">'X9'!$E$72</definedName>
    <definedName name="LastClassifiesRow" localSheetId="10">AllVars!$A$199</definedName>
    <definedName name="LastClassifiesRow" localSheetId="1">'X1'!$A$76</definedName>
    <definedName name="LastClassifiesRow" localSheetId="2">'X2'!$A$79</definedName>
    <definedName name="LastClassifiesRow" localSheetId="3">'X3'!$A$73</definedName>
    <definedName name="LastClassifiesRow" localSheetId="4">'X4'!$A$76</definedName>
    <definedName name="LastClassifiesRow" localSheetId="5">'X5'!$A$82</definedName>
    <definedName name="LastClassifiesRow" localSheetId="6">'X6'!$A$76</definedName>
    <definedName name="LastClassifiesRow" localSheetId="7">'X7'!$A$73</definedName>
    <definedName name="LastClassifiesRow" localSheetId="8">'X8'!$A$76</definedName>
    <definedName name="LastClassifiesRow" localSheetId="9">'X9'!$A$76</definedName>
    <definedName name="LastCoefs" localSheetId="10">AllVars!#REF!</definedName>
    <definedName name="LastCoefs" localSheetId="1">'X1'!#REF!</definedName>
    <definedName name="LastCoefs" localSheetId="2">'X2'!#REF!</definedName>
    <definedName name="LastCoefs" localSheetId="3">'X3'!#REF!</definedName>
    <definedName name="LastCoefs" localSheetId="4">'X4'!#REF!</definedName>
    <definedName name="LastCoefs" localSheetId="5">'X5'!#REF!</definedName>
    <definedName name="LastCoefs" localSheetId="6">'X6'!#REF!</definedName>
    <definedName name="LastCoefs" localSheetId="7">'X7'!#REF!</definedName>
    <definedName name="LastCoefs" localSheetId="8">'X8'!#REF!</definedName>
    <definedName name="LastCoefs" localSheetId="9">'X9'!#REF!</definedName>
    <definedName name="LastCoefsCol" localSheetId="10">AllVars!$C$69</definedName>
    <definedName name="LastCoefsCol" localSheetId="1">'X1'!$C$28</definedName>
    <definedName name="LastCoefsCol" localSheetId="2">'X2'!$C$29</definedName>
    <definedName name="LastCoefsCol" localSheetId="3">'X3'!$C$27</definedName>
    <definedName name="LastCoefsCol" localSheetId="4">'X4'!$C$28</definedName>
    <definedName name="LastCoefsCol" localSheetId="5">'X5'!$C$30</definedName>
    <definedName name="LastCoefsCol" localSheetId="6">'X6'!$C$28</definedName>
    <definedName name="LastCoefsCol" localSheetId="7">'X7'!$C$27</definedName>
    <definedName name="LastCoefsCol" localSheetId="8">'X8'!$C$28</definedName>
    <definedName name="LastCoefsCol" localSheetId="9">'X9'!$C$28</definedName>
    <definedName name="LastCoefsRow" localSheetId="10">AllVars!$A$117</definedName>
    <definedName name="LastCoefsRow" localSheetId="1">'X1'!$A$35</definedName>
    <definedName name="LastCoefsRow" localSheetId="2">'X2'!$A$37</definedName>
    <definedName name="LastCoefsRow" localSheetId="3">'X3'!$A$33</definedName>
    <definedName name="LastCoefsRow" localSheetId="4">'X4'!$A$35</definedName>
    <definedName name="LastCoefsRow" localSheetId="5">'X5'!$A$39</definedName>
    <definedName name="LastCoefsRow" localSheetId="6">'X6'!$A$35</definedName>
    <definedName name="LastCoefsRow" localSheetId="7">'X7'!$A$33</definedName>
    <definedName name="LastCoefsRow" localSheetId="8">'X8'!$A$35</definedName>
    <definedName name="LastCoefsRow" localSheetId="9">'X9'!$A$35</definedName>
    <definedName name="LastDistances" localSheetId="10">AllVars!$C$185</definedName>
    <definedName name="LastDistances" localSheetId="1">'X1'!$C$62</definedName>
    <definedName name="LastDistances" localSheetId="2">'X2'!$C$65</definedName>
    <definedName name="LastDistances" localSheetId="3">'X3'!$C$59</definedName>
    <definedName name="LastDistances" localSheetId="4">'X4'!$C$62</definedName>
    <definedName name="LastDistances" localSheetId="5">'X5'!$C$68</definedName>
    <definedName name="LastDistances" localSheetId="6">'X6'!$C$62</definedName>
    <definedName name="LastDistances" localSheetId="7">'X7'!$C$59</definedName>
    <definedName name="LastDistances" localSheetId="8">'X8'!$C$62</definedName>
    <definedName name="LastDistances" localSheetId="9">'X9'!$C$62</definedName>
    <definedName name="LastDistancesCol" localSheetId="10">AllVars!$D$185</definedName>
    <definedName name="LastDistancesCol" localSheetId="1">'X1'!$D$62</definedName>
    <definedName name="LastDistancesCol" localSheetId="2">'X2'!$D$65</definedName>
    <definedName name="LastDistancesCol" localSheetId="3">'X3'!$D$59</definedName>
    <definedName name="LastDistancesCol" localSheetId="4">'X4'!$D$62</definedName>
    <definedName name="LastDistancesCol" localSheetId="5">'X5'!$D$68</definedName>
    <definedName name="LastDistancesCol" localSheetId="6">'X6'!$D$62</definedName>
    <definedName name="LastDistancesCol" localSheetId="7">'X7'!$D$59</definedName>
    <definedName name="LastDistancesCol" localSheetId="8">'X8'!$D$62</definedName>
    <definedName name="LastDistancesCol" localSheetId="9">'X9'!$D$62</definedName>
    <definedName name="LastDistancesRow" localSheetId="10">AllVars!$A$189</definedName>
    <definedName name="LastDistancesRow" localSheetId="1">'X1'!$A$66</definedName>
    <definedName name="LastDistancesRow" localSheetId="2">'X2'!$A$69</definedName>
    <definedName name="LastDistancesRow" localSheetId="3">'X3'!$A$63</definedName>
    <definedName name="LastDistancesRow" localSheetId="4">'X4'!$A$66</definedName>
    <definedName name="LastDistancesRow" localSheetId="5">'X5'!$A$72</definedName>
    <definedName name="LastDistancesRow" localSheetId="6">'X6'!$A$66</definedName>
    <definedName name="LastDistancesRow" localSheetId="7">'X7'!$A$63</definedName>
    <definedName name="LastDistancesRow" localSheetId="8">'X8'!$A$66</definedName>
    <definedName name="LastDistancesRow" localSheetId="9">'X9'!$A$66</definedName>
    <definedName name="LastEigens" localSheetId="10">AllVars!#REF!</definedName>
    <definedName name="LastEigens" localSheetId="1">'X1'!#REF!</definedName>
    <definedName name="LastEigens" localSheetId="2">'X2'!#REF!</definedName>
    <definedName name="LastEigens" localSheetId="3">'X3'!#REF!</definedName>
    <definedName name="LastEigens" localSheetId="4">'X4'!#REF!</definedName>
    <definedName name="LastEigens" localSheetId="5">'X5'!#REF!</definedName>
    <definedName name="LastEigens" localSheetId="6">'X6'!#REF!</definedName>
    <definedName name="LastEigens" localSheetId="7">'X7'!#REF!</definedName>
    <definedName name="LastEigens" localSheetId="8">'X8'!#REF!</definedName>
    <definedName name="LastEigens" localSheetId="9">'X9'!#REF!</definedName>
    <definedName name="LastEigensCol" localSheetId="10">AllVars!$C$54</definedName>
    <definedName name="LastEigensCol" localSheetId="1">'X1'!$C$13</definedName>
    <definedName name="LastEigensCol" localSheetId="2">'X2'!$C$14</definedName>
    <definedName name="LastEigensCol" localSheetId="3">'X3'!$C$12</definedName>
    <definedName name="LastEigensCol" localSheetId="4">'X4'!$C$13</definedName>
    <definedName name="LastEigensCol" localSheetId="5">'X5'!$C$15</definedName>
    <definedName name="LastEigensCol" localSheetId="6">'X6'!$C$13</definedName>
    <definedName name="LastEigensCol" localSheetId="7">'X7'!$C$12</definedName>
    <definedName name="LastEigensCol" localSheetId="8">'X8'!$C$13</definedName>
    <definedName name="LastEigensCol" localSheetId="9">'X9'!$C$13</definedName>
    <definedName name="LastEigensRow" localSheetId="10">AllVars!$A$64</definedName>
    <definedName name="LastEigensRow" localSheetId="1">'X1'!$A$23</definedName>
    <definedName name="LastEigensRow" localSheetId="2">'X2'!$A$24</definedName>
    <definedName name="LastEigensRow" localSheetId="3">'X3'!$A$22</definedName>
    <definedName name="LastEigensRow" localSheetId="4">'X4'!$A$23</definedName>
    <definedName name="LastEigensRow" localSheetId="5">'X5'!$A$25</definedName>
    <definedName name="LastEigensRow" localSheetId="6">'X6'!$A$23</definedName>
    <definedName name="LastEigensRow" localSheetId="7">'X7'!$A$22</definedName>
    <definedName name="LastEigensRow" localSheetId="8">'X8'!$A$23</definedName>
    <definedName name="LastEigensRow" localSheetId="9">'X9'!$A$23</definedName>
    <definedName name="LastGroup" localSheetId="10">AllVars!$A$179</definedName>
    <definedName name="LastGroup" localSheetId="1">'X1'!$A$56</definedName>
    <definedName name="LastGroup" localSheetId="2">'X2'!$A$59</definedName>
    <definedName name="LastGroup" localSheetId="3">'X3'!$A$53</definedName>
    <definedName name="LastGroup" localSheetId="4">'X4'!$A$56</definedName>
    <definedName name="LastGroup" localSheetId="5">'X5'!$A$62</definedName>
    <definedName name="LastGroup" localSheetId="6">'X6'!$A$56</definedName>
    <definedName name="LastGroup" localSheetId="7">'X7'!$A$53</definedName>
    <definedName name="LastGroup" localSheetId="8">'X8'!$A$56</definedName>
    <definedName name="LastGroup" localSheetId="9">'X9'!$A$56</definedName>
    <definedName name="LastGroup1" localSheetId="10">AllVars!$A$188</definedName>
    <definedName name="LastGroup1" localSheetId="1">'X1'!$A$65</definedName>
    <definedName name="LastGroup1" localSheetId="2">'X2'!$A$68</definedName>
    <definedName name="LastGroup1" localSheetId="3">'X3'!$A$62</definedName>
    <definedName name="LastGroup1" localSheetId="4">'X4'!$A$65</definedName>
    <definedName name="LastGroup1" localSheetId="5">'X5'!$A$71</definedName>
    <definedName name="LastGroup1" localSheetId="6">'X6'!$A$65</definedName>
    <definedName name="LastGroup1" localSheetId="7">'X7'!$A$62</definedName>
    <definedName name="LastGroup1" localSheetId="8">'X8'!$A$65</definedName>
    <definedName name="LastGroup1" localSheetId="9">'X9'!$A$65</definedName>
    <definedName name="LastGroup2" localSheetId="10">AllVars!$A$198</definedName>
    <definedName name="LastGroup2" localSheetId="1">'X1'!$A$75</definedName>
    <definedName name="LastGroup2" localSheetId="2">'X2'!$A$78</definedName>
    <definedName name="LastGroup2" localSheetId="3">'X3'!$A$72</definedName>
    <definedName name="LastGroup2" localSheetId="4">'X4'!$A$75</definedName>
    <definedName name="LastGroup2" localSheetId="5">'X5'!$A$81</definedName>
    <definedName name="LastGroup2" localSheetId="6">'X6'!$A$75</definedName>
    <definedName name="LastGroup2" localSheetId="7">'X7'!$A$72</definedName>
    <definedName name="LastGroup2" localSheetId="8">'X8'!$A$75</definedName>
    <definedName name="LastGroup2" localSheetId="9">'X9'!$A$75</definedName>
    <definedName name="LastRawCoefs" localSheetId="10">AllVars!#REF!</definedName>
    <definedName name="LastRawCoefs" localSheetId="1">'X1'!#REF!</definedName>
    <definedName name="LastRawCoefs" localSheetId="2">'X2'!#REF!</definedName>
    <definedName name="LastRawCoefs" localSheetId="3">'X3'!#REF!</definedName>
    <definedName name="LastRawCoefs" localSheetId="4">'X4'!#REF!</definedName>
    <definedName name="LastRawCoefs" localSheetId="5">'X5'!#REF!</definedName>
    <definedName name="LastRawCoefs" localSheetId="6">'X6'!#REF!</definedName>
    <definedName name="LastRawCoefs" localSheetId="7">'X7'!#REF!</definedName>
    <definedName name="LastRawCoefs" localSheetId="8">'X8'!#REF!</definedName>
    <definedName name="LastRawCoefs" localSheetId="9">'X9'!#REF!</definedName>
    <definedName name="LastRawCoefsCol" localSheetId="10">AllVars!$C$122</definedName>
    <definedName name="LastRawCoefsCol" localSheetId="1">'X1'!$C$40</definedName>
    <definedName name="LastRawCoefsCol" localSheetId="2">'X2'!$C$42</definedName>
    <definedName name="LastRawCoefsCol" localSheetId="3">'X3'!$C$38</definedName>
    <definedName name="LastRawCoefsCol" localSheetId="4">'X4'!$C$40</definedName>
    <definedName name="LastRawCoefsCol" localSheetId="5">'X5'!$C$44</definedName>
    <definedName name="LastRawCoefsCol" localSheetId="6">'X6'!$C$40</definedName>
    <definedName name="LastRawCoefsCol" localSheetId="7">'X7'!$C$38</definedName>
    <definedName name="LastRawCoefsCol" localSheetId="8">'X8'!$C$40</definedName>
    <definedName name="LastRawCoefsCol" localSheetId="9">'X9'!$C$40</definedName>
    <definedName name="LastRawCoefsRow" localSheetId="10">AllVars!$A$171</definedName>
    <definedName name="LastRawCoefsRow" localSheetId="1">'X1'!$A$48</definedName>
    <definedName name="LastRawCoefsRow" localSheetId="2">'X2'!$A$51</definedName>
    <definedName name="LastRawCoefsRow" localSheetId="3">'X3'!$A$45</definedName>
    <definedName name="LastRawCoefsRow" localSheetId="4">'X4'!$A$48</definedName>
    <definedName name="LastRawCoefsRow" localSheetId="5">'X5'!$A$54</definedName>
    <definedName name="LastRawCoefsRow" localSheetId="6">'X6'!$A$48</definedName>
    <definedName name="LastRawCoefsRow" localSheetId="7">'X7'!$A$45</definedName>
    <definedName name="LastRawCoefsRow" localSheetId="8">'X8'!$A$48</definedName>
    <definedName name="LastRawCoefsRow" localSheetId="9">'X9'!$A$48</definedName>
    <definedName name="LastRawVar" localSheetId="10">AllVars!$A$170</definedName>
    <definedName name="LastRawVar" localSheetId="1">'X1'!$A$47</definedName>
    <definedName name="LastRawVar" localSheetId="2">'X2'!$A$50</definedName>
    <definedName name="LastRawVar" localSheetId="3">'X3'!$A$44</definedName>
    <definedName name="LastRawVar" localSheetId="4">'X4'!$A$47</definedName>
    <definedName name="LastRawVar" localSheetId="5">'X5'!$A$53</definedName>
    <definedName name="LastRawVar" localSheetId="6">'X6'!$A$47</definedName>
    <definedName name="LastRawVar" localSheetId="7">'X7'!$A$44</definedName>
    <definedName name="LastRawVar" localSheetId="8">'X8'!$A$47</definedName>
    <definedName name="LastRawVar" localSheetId="9">'X9'!$A$47</definedName>
    <definedName name="LastValues" localSheetId="10">AllVars!#REF!</definedName>
    <definedName name="LastValues" localSheetId="1">'X1'!#REF!</definedName>
    <definedName name="LastValues" localSheetId="2">'X2'!#REF!</definedName>
    <definedName name="LastValues" localSheetId="3">'X3'!#REF!</definedName>
    <definedName name="LastValues" localSheetId="4">'X4'!#REF!</definedName>
    <definedName name="LastValues" localSheetId="5">'X5'!#REF!</definedName>
    <definedName name="LastValues" localSheetId="6">'X6'!#REF!</definedName>
    <definedName name="LastValues" localSheetId="7">'X7'!#REF!</definedName>
    <definedName name="LastValues" localSheetId="8">'X8'!#REF!</definedName>
    <definedName name="LastValues" localSheetId="9">'X9'!#REF!</definedName>
    <definedName name="LastValuesCol" localSheetId="10">AllVars!$C$176</definedName>
    <definedName name="LastValuesCol" localSheetId="1">'X1'!$C$53</definedName>
    <definedName name="LastValuesCol" localSheetId="2">'X2'!$C$56</definedName>
    <definedName name="LastValuesCol" localSheetId="3">'X3'!$C$50</definedName>
    <definedName name="LastValuesCol" localSheetId="4">'X4'!$C$53</definedName>
    <definedName name="LastValuesCol" localSheetId="5">'X5'!$C$59</definedName>
    <definedName name="LastValuesCol" localSheetId="6">'X6'!$C$53</definedName>
    <definedName name="LastValuesCol" localSheetId="7">'X7'!$C$50</definedName>
    <definedName name="LastValuesCol" localSheetId="8">'X8'!$C$53</definedName>
    <definedName name="LastValuesCol" localSheetId="9">'X9'!$C$53</definedName>
    <definedName name="LastValuesRow" localSheetId="10">AllVars!$A$180</definedName>
    <definedName name="LastValuesRow" localSheetId="1">'X1'!$A$57</definedName>
    <definedName name="LastValuesRow" localSheetId="2">'X2'!$A$60</definedName>
    <definedName name="LastValuesRow" localSheetId="3">'X3'!$A$54</definedName>
    <definedName name="LastValuesRow" localSheetId="4">'X4'!$A$57</definedName>
    <definedName name="LastValuesRow" localSheetId="5">'X5'!$A$63</definedName>
    <definedName name="LastValuesRow" localSheetId="6">'X6'!$A$57</definedName>
    <definedName name="LastValuesRow" localSheetId="7">'X7'!$A$54</definedName>
    <definedName name="LastValuesRow" localSheetId="8">'X8'!$A$57</definedName>
    <definedName name="LastValuesRow" localSheetId="9">'X9'!$A$57</definedName>
    <definedName name="LastVar" localSheetId="10">AllVars!$A$116</definedName>
    <definedName name="LastVar" localSheetId="1">'X1'!$A$34</definedName>
    <definedName name="LastVar" localSheetId="2">'X2'!$A$36</definedName>
    <definedName name="LastVar" localSheetId="3">'X3'!$A$32</definedName>
    <definedName name="LastVar" localSheetId="4">'X4'!$A$34</definedName>
    <definedName name="LastVar" localSheetId="5">'X5'!$A$38</definedName>
    <definedName name="LastVar" localSheetId="6">'X6'!$A$34</definedName>
    <definedName name="LastVar" localSheetId="7">'X7'!$A$32</definedName>
    <definedName name="LastVar" localSheetId="8">'X8'!$A$34</definedName>
    <definedName name="LastVar" localSheetId="9">'X9'!$A$34</definedName>
    <definedName name="LastXMeasure" localSheetId="10">AllVars!$B$48</definedName>
    <definedName name="LastXMeasure" localSheetId="1">'X1'!$B$7</definedName>
    <definedName name="LastXMeasure" localSheetId="2">'X2'!$B$8</definedName>
    <definedName name="LastXMeasure" localSheetId="3">'X3'!$B$6</definedName>
    <definedName name="LastXMeasure" localSheetId="4">'X4'!$B$7</definedName>
    <definedName name="LastXMeasure" localSheetId="5">'X5'!$B$9</definedName>
    <definedName name="LastXMeasure" localSheetId="6">'X6'!$B$7</definedName>
    <definedName name="LastXMeasure" localSheetId="7">'X7'!$B$6</definedName>
    <definedName name="LastXMeasure" localSheetId="8">'X8'!$B$7</definedName>
    <definedName name="LastXMeasure" localSheetId="9">'X9'!$B$7</definedName>
    <definedName name="LastXRow" localSheetId="10">AllVars!$A$49</definedName>
    <definedName name="LastXRow" localSheetId="1">'X1'!$A$8</definedName>
    <definedName name="LastXRow" localSheetId="2">'X2'!$A$9</definedName>
    <definedName name="LastXRow" localSheetId="3">'X3'!$A$7</definedName>
    <definedName name="LastXRow" localSheetId="4">'X4'!$A$8</definedName>
    <definedName name="LastXRow" localSheetId="5">'X5'!$A$10</definedName>
    <definedName name="LastXRow" localSheetId="6">'X6'!$A$8</definedName>
    <definedName name="LastXRow" localSheetId="7">'X7'!$A$7</definedName>
    <definedName name="LastXRow" localSheetId="8">'X8'!$A$8</definedName>
    <definedName name="LastXRow" localSheetId="9">'X9'!$A$8</definedName>
    <definedName name="PctCorrect" localSheetId="10">AllVars!$A$201</definedName>
    <definedName name="PctCorrect" localSheetId="1">'X1'!$A$78</definedName>
    <definedName name="PctCorrect" localSheetId="2">'X2'!$A$81</definedName>
    <definedName name="PctCorrect" localSheetId="3">'X3'!$A$75</definedName>
    <definedName name="PctCorrect" localSheetId="4">'X4'!$A$78</definedName>
    <definedName name="PctCorrect" localSheetId="5">'X5'!$A$84</definedName>
    <definedName name="PctCorrect" localSheetId="6">'X6'!$A$78</definedName>
    <definedName name="PctCorrect" localSheetId="7">'X7'!$A$75</definedName>
    <definedName name="PctCorrect" localSheetId="8">'X8'!$A$78</definedName>
    <definedName name="PctCorrect" localSheetId="9">'X9'!$A$78</definedName>
    <definedName name="PriorText" localSheetId="10">AllVars!$A$192</definedName>
    <definedName name="PriorText" localSheetId="1">'X1'!$A$69</definedName>
    <definedName name="PriorText" localSheetId="2">'X2'!$A$72</definedName>
    <definedName name="PriorText" localSheetId="3">'X3'!$A$66</definedName>
    <definedName name="PriorText" localSheetId="4">'X4'!$A$69</definedName>
    <definedName name="PriorText" localSheetId="5">'X5'!$A$75</definedName>
    <definedName name="PriorText" localSheetId="6">'X6'!$A$69</definedName>
    <definedName name="PriorText" localSheetId="7">'X7'!$A$66</definedName>
    <definedName name="PriorText" localSheetId="8">'X8'!$A$69</definedName>
    <definedName name="PriorText" localSheetId="9">'X9'!$A$69</definedName>
    <definedName name="Prob" localSheetId="10">AllVars!$B$63</definedName>
    <definedName name="Prob" localSheetId="1">'X1'!$B$22</definedName>
    <definedName name="Prob" localSheetId="2">'X2'!$B$23</definedName>
    <definedName name="Prob" localSheetId="3">'X3'!$B$21</definedName>
    <definedName name="Prob" localSheetId="4">'X4'!$B$22</definedName>
    <definedName name="Prob" localSheetId="5">'X5'!$B$24</definedName>
    <definedName name="Prob" localSheetId="6">'X6'!$B$22</definedName>
    <definedName name="Prob" localSheetId="7">'X7'!$B$21</definedName>
    <definedName name="Prob" localSheetId="8">'X8'!$B$22</definedName>
    <definedName name="Prob" localSheetId="9">'X9'!$B$22</definedName>
    <definedName name="RawCoef" localSheetId="10">AllVars!$B$124</definedName>
    <definedName name="RawCoef" localSheetId="1">'X1'!$B$42</definedName>
    <definedName name="RawCoef" localSheetId="2">'X2'!$B$44</definedName>
    <definedName name="RawCoef" localSheetId="3">'X3'!$B$40</definedName>
    <definedName name="RawCoef" localSheetId="4">'X4'!$B$42</definedName>
    <definedName name="RawCoef" localSheetId="5">'X5'!$B$46</definedName>
    <definedName name="RawCoef" localSheetId="6">'X6'!$B$42</definedName>
    <definedName name="RawCoef" localSheetId="7">'X7'!$B$40</definedName>
    <definedName name="RawCoef" localSheetId="8">'X8'!$B$42</definedName>
    <definedName name="RawCoef" localSheetId="9">'X9'!$B$42</definedName>
    <definedName name="RawCoefs" localSheetId="10">AllVars!$B$122</definedName>
    <definedName name="RawCoefs" localSheetId="1">'X1'!$B$40</definedName>
    <definedName name="RawCoefs" localSheetId="2">'X2'!$B$42</definedName>
    <definedName name="RawCoefs" localSheetId="3">'X3'!$B$38</definedName>
    <definedName name="RawCoefs" localSheetId="4">'X4'!$B$40</definedName>
    <definedName name="RawCoefs" localSheetId="5">'X5'!$B$44</definedName>
    <definedName name="RawCoefs" localSheetId="6">'X6'!$B$40</definedName>
    <definedName name="RawCoefs" localSheetId="7">'X7'!$B$38</definedName>
    <definedName name="RawCoefs" localSheetId="8">'X8'!$B$40</definedName>
    <definedName name="RawCoefs" localSheetId="9">'X9'!$B$40</definedName>
    <definedName name="RawVar" localSheetId="10">AllVars!$A$124</definedName>
    <definedName name="RawVar" localSheetId="1">'X1'!$A$42</definedName>
    <definedName name="RawVar" localSheetId="2">'X2'!$A$44</definedName>
    <definedName name="RawVar" localSheetId="3">'X3'!$A$40</definedName>
    <definedName name="RawVar" localSheetId="4">'X4'!$A$42</definedName>
    <definedName name="RawVar" localSheetId="5">'X5'!$A$46</definedName>
    <definedName name="RawVar" localSheetId="6">'X6'!$A$42</definedName>
    <definedName name="RawVar" localSheetId="7">'X7'!$A$40</definedName>
    <definedName name="RawVar" localSheetId="8">'X8'!$A$42</definedName>
    <definedName name="RawVar" localSheetId="9">'X9'!$A$42</definedName>
    <definedName name="TrueCount" localSheetId="10">AllVars!$B$197</definedName>
    <definedName name="TrueCount" localSheetId="1">'X1'!$B$74</definedName>
    <definedName name="TrueCount" localSheetId="2">'X2'!$B$77</definedName>
    <definedName name="TrueCount" localSheetId="3">'X3'!$B$71</definedName>
    <definedName name="TrueCount" localSheetId="4">'X4'!$B$74</definedName>
    <definedName name="TrueCount" localSheetId="5">'X5'!$B$80</definedName>
    <definedName name="TrueCount" localSheetId="6">'X6'!$B$74</definedName>
    <definedName name="TrueCount" localSheetId="7">'X7'!$B$71</definedName>
    <definedName name="TrueCount" localSheetId="8">'X8'!$B$74</definedName>
    <definedName name="TrueCount" localSheetId="9">'X9'!$B$74</definedName>
    <definedName name="Value" localSheetId="10">AllVars!$B$178</definedName>
    <definedName name="Value" localSheetId="1">'X1'!$B$55</definedName>
    <definedName name="Value" localSheetId="2">'X2'!$B$58</definedName>
    <definedName name="Value" localSheetId="3">'X3'!$B$52</definedName>
    <definedName name="Value" localSheetId="4">'X4'!$B$55</definedName>
    <definedName name="Value" localSheetId="5">'X5'!$B$61</definedName>
    <definedName name="Value" localSheetId="6">'X6'!$B$55</definedName>
    <definedName name="Value" localSheetId="7">'X7'!$B$52</definedName>
    <definedName name="Value" localSheetId="8">'X8'!$B$55</definedName>
    <definedName name="Value" localSheetId="9">'X9'!$B$55</definedName>
    <definedName name="Values" localSheetId="10">AllVars!$B$176</definedName>
    <definedName name="Values" localSheetId="1">'X1'!$B$53</definedName>
    <definedName name="Values" localSheetId="2">'X2'!$B$56</definedName>
    <definedName name="Values" localSheetId="3">'X3'!$B$50</definedName>
    <definedName name="Values" localSheetId="4">'X4'!$B$53</definedName>
    <definedName name="Values" localSheetId="5">'X5'!$B$59</definedName>
    <definedName name="Values" localSheetId="6">'X6'!$B$53</definedName>
    <definedName name="Values" localSheetId="7">'X7'!$B$50</definedName>
    <definedName name="Values" localSheetId="8">'X8'!$B$53</definedName>
    <definedName name="Values" localSheetId="9">'X9'!$B$53</definedName>
    <definedName name="Var" localSheetId="10">AllVars!$A$71</definedName>
    <definedName name="Var" localSheetId="1">'X1'!$A$30</definedName>
    <definedName name="Var" localSheetId="2">'X2'!$A$31</definedName>
    <definedName name="Var" localSheetId="3">'X3'!$A$29</definedName>
    <definedName name="Var" localSheetId="4">'X4'!$A$30</definedName>
    <definedName name="Var" localSheetId="5">'X5'!$A$32</definedName>
    <definedName name="Var" localSheetId="6">'X6'!$A$30</definedName>
    <definedName name="Var" localSheetId="7">'X7'!$A$29</definedName>
    <definedName name="Var" localSheetId="8">'X8'!$A$30</definedName>
    <definedName name="Var" localSheetId="9">'X9'!$A$30</definedName>
    <definedName name="VarPct" localSheetId="10">AllVars!$B$57</definedName>
    <definedName name="VarPct" localSheetId="1">'X1'!$B$16</definedName>
    <definedName name="VarPct" localSheetId="2">'X2'!$B$17</definedName>
    <definedName name="VarPct" localSheetId="3">'X3'!$B$15</definedName>
    <definedName name="VarPct" localSheetId="4">'X4'!$B$16</definedName>
    <definedName name="VarPct" localSheetId="5">'X5'!$B$18</definedName>
    <definedName name="VarPct" localSheetId="6">'X6'!$B$16</definedName>
    <definedName name="VarPct" localSheetId="7">'X7'!$B$15</definedName>
    <definedName name="VarPct" localSheetId="8">'X8'!$B$16</definedName>
    <definedName name="VarPct" localSheetId="9">'X9'!$B$16</definedName>
    <definedName name="Wilks" localSheetId="10">AllVars!$B$60</definedName>
    <definedName name="Wilks" localSheetId="1">'X1'!$B$19</definedName>
    <definedName name="Wilks" localSheetId="2">'X2'!$B$20</definedName>
    <definedName name="Wilks" localSheetId="3">'X3'!$B$18</definedName>
    <definedName name="Wilks" localSheetId="4">'X4'!$B$19</definedName>
    <definedName name="Wilks" localSheetId="5">'X5'!$B$21</definedName>
    <definedName name="Wilks" localSheetId="6">'X6'!$B$19</definedName>
    <definedName name="Wilks" localSheetId="7">'X7'!$B$18</definedName>
    <definedName name="Wilks" localSheetId="8">'X8'!$B$19</definedName>
    <definedName name="Wilks" localSheetId="9">'X9'!$B$19</definedName>
    <definedName name="wsDatabase">Sheet1!$A$1:$AY$21</definedName>
    <definedName name="wsParameters" localSheetId="10">AllVars!$A$2</definedName>
    <definedName name="wsParameters" localSheetId="1">'X1'!$A$2</definedName>
    <definedName name="wsParameters" localSheetId="2">'X2'!$A$2</definedName>
    <definedName name="wsParameters" localSheetId="3">'X3'!$A$2</definedName>
    <definedName name="wsParameters" localSheetId="4">'X4'!$A$2</definedName>
    <definedName name="wsParameters" localSheetId="5">'X5'!$A$2</definedName>
    <definedName name="wsParameters" localSheetId="6">'X6'!$A$2</definedName>
    <definedName name="wsParameters" localSheetId="7">'X7'!$A$2</definedName>
    <definedName name="wsParameters" localSheetId="8">'X8'!$A$2</definedName>
    <definedName name="wsParameters" localSheetId="9">'X9'!$A$2</definedName>
    <definedName name="xdata1" hidden="1">1+(ROW(OFFSET(#REF!,0,0,70,1))-1)*0.0173913043478261</definedName>
    <definedName name="xdata2" hidden="1">1+(ROW(OFFSET(#REF!,0,0,70,1))-1)*0.0173913043478261</definedName>
    <definedName name="XMeasure" localSheetId="10">AllVars!$B$3</definedName>
    <definedName name="XMeasure" localSheetId="1">'X1'!$B$3</definedName>
    <definedName name="XMeasure" localSheetId="2">'X2'!$B$3</definedName>
    <definedName name="XMeasure" localSheetId="3">'X3'!$B$3</definedName>
    <definedName name="XMeasure" localSheetId="4">'X4'!$B$3</definedName>
    <definedName name="XMeasure" localSheetId="5">'X5'!$B$3</definedName>
    <definedName name="XMeasure" localSheetId="6">'X6'!$B$3</definedName>
    <definedName name="XMeasure" localSheetId="7">'X7'!$B$3</definedName>
    <definedName name="XMeasure" localSheetId="8">'X8'!$B$3</definedName>
    <definedName name="XMeasure" localSheetId="9">'X9'!$B$3</definedName>
    <definedName name="ydata1" hidden="1">0+1*[0]!xdata1-0*(1.05+([0]!xdata1-1.5)^2/5)^0.5</definedName>
    <definedName name="ydata2" hidden="1">0+1*[0]!xdata2+0*(1.05+([0]!xdata2-1.5)^2/5)^0.5</definedName>
    <definedName name="YMeasure" localSheetId="10">AllVars!$B$50</definedName>
    <definedName name="YMeasure" localSheetId="1">'X1'!$B$9</definedName>
    <definedName name="YMeasure" localSheetId="2">'X2'!$B$10</definedName>
    <definedName name="YMeasure" localSheetId="3">'X3'!$B$8</definedName>
    <definedName name="YMeasure" localSheetId="4">'X4'!$B$9</definedName>
    <definedName name="YMeasure" localSheetId="5">'X5'!$B$11</definedName>
    <definedName name="YMeasure" localSheetId="6">'X6'!$B$9</definedName>
    <definedName name="YMeasure" localSheetId="7">'X7'!$B$8</definedName>
    <definedName name="YMeasure" localSheetId="8">'X8'!$B$9</definedName>
    <definedName name="YMeasure" localSheetId="9">'X9'!$B$9</definedName>
  </definedNames>
  <calcPr calcId="145621"/>
</workbook>
</file>

<file path=xl/calcChain.xml><?xml version="1.0" encoding="utf-8"?>
<calcChain xmlns="http://schemas.openxmlformats.org/spreadsheetml/2006/main">
  <c r="A2" i="20" l="1"/>
  <c r="A2" i="18" l="1"/>
  <c r="A2" i="17"/>
  <c r="A2" i="16"/>
  <c r="A2" i="15"/>
  <c r="A2" i="14" l="1"/>
  <c r="A2" i="13"/>
  <c r="A2" i="12"/>
  <c r="A2" i="11"/>
  <c r="A2" i="10"/>
</calcChain>
</file>

<file path=xl/sharedStrings.xml><?xml version="1.0" encoding="utf-8"?>
<sst xmlns="http://schemas.openxmlformats.org/spreadsheetml/2006/main" count="670" uniqueCount="108">
  <si>
    <t>Q1-1</t>
  </si>
  <si>
    <t>Q1-2</t>
  </si>
  <si>
    <t>Lessen Tension</t>
  </si>
  <si>
    <t>Reframe Demands</t>
  </si>
  <si>
    <t>Date</t>
  </si>
  <si>
    <t>Agency</t>
  </si>
  <si>
    <t>Subject's Ethnicity</t>
  </si>
  <si>
    <t>Subject's Gender</t>
  </si>
  <si>
    <t>Hostage Gender</t>
  </si>
  <si>
    <t>Subject's Age</t>
  </si>
  <si>
    <t>Subject's IQ</t>
  </si>
  <si>
    <t>Hostage was Family</t>
  </si>
  <si>
    <t>Hostage was Enemy</t>
  </si>
  <si>
    <t>Hostage was Co-Worker</t>
  </si>
  <si>
    <t>Subject was Gangster</t>
  </si>
  <si>
    <t>Subject was ExCon</t>
  </si>
  <si>
    <t>Hostage was Stranger</t>
  </si>
  <si>
    <t>Hostage - Authority Figure</t>
  </si>
  <si>
    <t>Subject on Alcohol</t>
  </si>
  <si>
    <t xml:space="preserve">Separated  the Hostages </t>
  </si>
  <si>
    <t>Subject Stalls for Time</t>
  </si>
  <si>
    <t>Subject Made Calls</t>
  </si>
  <si>
    <t>Subject Dehumanized Hostage</t>
  </si>
  <si>
    <t>Subject Displayed Empathy</t>
  </si>
  <si>
    <t>Subject Rejected Personalization</t>
  </si>
  <si>
    <t>Subject Hears Voice</t>
  </si>
  <si>
    <t>Subject Enjoys Control</t>
  </si>
  <si>
    <t>Subject Fears Death</t>
  </si>
  <si>
    <t>Subject Senses Doom</t>
  </si>
  <si>
    <t>Subject is Suicidal</t>
  </si>
  <si>
    <t>Subject  Delusional</t>
  </si>
  <si>
    <t>Subject Displays Flight</t>
  </si>
  <si>
    <t>Subject Severely Impaired</t>
  </si>
  <si>
    <t>Subject Was Aggressive</t>
  </si>
  <si>
    <t>Subject Had Violence History</t>
  </si>
  <si>
    <t>Subject Had Suicide History</t>
  </si>
  <si>
    <t>Subject Motivated by Religion</t>
  </si>
  <si>
    <t>Subject Had Criminal History</t>
  </si>
  <si>
    <t>Subject Was Terrorist</t>
  </si>
  <si>
    <t>Subject Seeks Revenge</t>
  </si>
  <si>
    <t>Already Killed a Hostage</t>
  </si>
  <si>
    <t>Subject Threatened to Kill Hostage</t>
  </si>
  <si>
    <t>Subject Restrained Hostage</t>
  </si>
  <si>
    <t>Hostage Displayed Bravado</t>
  </si>
  <si>
    <t>Calming Force was OnScene</t>
  </si>
  <si>
    <t>Subject was on Drugs</t>
  </si>
  <si>
    <t>Subject's Maturity an Issue</t>
  </si>
  <si>
    <t>Subject - Disorganized Speech</t>
  </si>
  <si>
    <t>Defensible Location</t>
  </si>
  <si>
    <t>LASD</t>
  </si>
  <si>
    <t>LAPD</t>
  </si>
  <si>
    <t>NYPD</t>
  </si>
  <si>
    <t>Houston PD</t>
  </si>
  <si>
    <t>Outcome of Incident</t>
  </si>
  <si>
    <t>Dallas PD</t>
  </si>
  <si>
    <t>Portland PD</t>
  </si>
  <si>
    <t>San Diego Sheriff</t>
  </si>
  <si>
    <t>Redmond PD</t>
  </si>
  <si>
    <t>State</t>
  </si>
  <si>
    <t>CA</t>
  </si>
  <si>
    <t>NY</t>
  </si>
  <si>
    <t>TX</t>
  </si>
  <si>
    <t>OR</t>
  </si>
  <si>
    <t>Boise PD</t>
  </si>
  <si>
    <t>ID</t>
  </si>
  <si>
    <t>Seattle PD</t>
  </si>
  <si>
    <t>WA</t>
  </si>
  <si>
    <t>Louisville Sheriff</t>
  </si>
  <si>
    <t>KY</t>
  </si>
  <si>
    <t>New Orleans PD</t>
  </si>
  <si>
    <t>LA</t>
  </si>
  <si>
    <t>Miami PD</t>
  </si>
  <si>
    <t>FL</t>
  </si>
  <si>
    <t>Phoenix PD</t>
  </si>
  <si>
    <t>AZ</t>
  </si>
  <si>
    <t>Salt Lake City PD</t>
  </si>
  <si>
    <t>UT</t>
  </si>
  <si>
    <t>Bismark PD</t>
  </si>
  <si>
    <t>ND</t>
  </si>
  <si>
    <t>Sioux Falls SO</t>
  </si>
  <si>
    <t>SD</t>
  </si>
  <si>
    <t>Eureka PD</t>
  </si>
  <si>
    <t>Incident Duration in Hours</t>
  </si>
  <si>
    <t>Discriminant analysis</t>
  </si>
  <si>
    <t>X-Variables:</t>
  </si>
  <si>
    <t>Y-Variable:</t>
  </si>
  <si>
    <t>Function</t>
  </si>
  <si>
    <t>Eigenvalue</t>
  </si>
  <si>
    <t>Variance (percent)</t>
  </si>
  <si>
    <t>Percent cumulative</t>
  </si>
  <si>
    <t>Canonic correlation</t>
  </si>
  <si>
    <t>Wilks' Lambda</t>
  </si>
  <si>
    <t>Chi-Square</t>
  </si>
  <si>
    <t>Degrees of Freedom</t>
  </si>
  <si>
    <t>P</t>
  </si>
  <si>
    <t>Standardized coefficients of the discriminant functions</t>
  </si>
  <si>
    <t>Non-standardized coefficients of the discriminant functions</t>
  </si>
  <si>
    <t>Values of the discriminant functions at the group centroids</t>
  </si>
  <si>
    <t>Mahalanobis distances between the groups (upper right)</t>
  </si>
  <si>
    <t xml:space="preserve"> and p-values of the associated F-test (lower left)</t>
  </si>
  <si>
    <t>Classification results:</t>
  </si>
  <si>
    <t>Calculated</t>
  </si>
  <si>
    <t>Actual Count</t>
  </si>
  <si>
    <t>of the cases were classified correctly.</t>
  </si>
  <si>
    <t>(Constant)</t>
  </si>
  <si>
    <t>----</t>
  </si>
  <si>
    <t>Prior probabilites equal</t>
  </si>
  <si>
    <t>Record#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</si>
</sst>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
  </numFmts>
  <fonts count="10" x14ac:knownFonts="1">
    <font>
      <sz val="11"/>
      <color theme="1"/>
      <name val="Calibri"/>
      <family val="2"/>
      <scheme val="minor"/>
    </font>
    <font>
      <sz val="10"/>
      <name val="Arial"/>
    </font>
    <font>
      <b/>
      <sz val="10"/>
      <name val="Arial"/>
      <family val="2"/>
    </font>
    <font>
      <sz val="10"/>
      <name val="Arial"/>
      <family val="2"/>
    </font>
    <font>
      <b/>
      <sz val="10"/>
      <name val="Arial"/>
    </font>
    <font>
      <sz val="11"/>
      <name val="Calibri"/>
      <family val="2"/>
      <scheme val="minor"/>
    </font>
    <font>
      <b/>
      <sz val="11"/>
      <color indexed="12"/>
      <name val="Calibri"/>
      <family val="2"/>
      <scheme val="minor"/>
    </font>
    <font>
      <b/>
      <sz val="11"/>
      <name val="Calibri"/>
      <family val="2"/>
      <scheme val="minor"/>
    </font>
    <font>
      <sz val="11"/>
      <color indexed="12"/>
      <name val="Calibri"/>
      <family val="2"/>
      <scheme val="minor"/>
    </font>
    <font>
      <i/>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indexed="43"/>
        <bgColor indexed="64"/>
      </patternFill>
    </fill>
  </fills>
  <borders count="9">
    <border>
      <left/>
      <right/>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8">
    <xf numFmtId="0" fontId="0" fillId="0" borderId="0"/>
    <xf numFmtId="0" fontId="1" fillId="0" borderId="0"/>
    <xf numFmtId="0" fontId="2" fillId="0" borderId="0">
      <alignment horizontal="right"/>
    </xf>
    <xf numFmtId="0" fontId="3" fillId="0" borderId="0">
      <alignment horizontal="left"/>
    </xf>
    <xf numFmtId="0" fontId="4" fillId="0" borderId="0">
      <alignment horizontal="center" wrapText="1"/>
    </xf>
    <xf numFmtId="0" fontId="2" fillId="0" borderId="0">
      <alignment horizontal="left"/>
    </xf>
    <xf numFmtId="0" fontId="3" fillId="0" borderId="0">
      <alignment horizontal="center" wrapText="1"/>
    </xf>
    <xf numFmtId="0" fontId="3" fillId="0" borderId="0"/>
  </cellStyleXfs>
  <cellXfs count="42">
    <xf numFmtId="0" fontId="0" fillId="0" borderId="0" xfId="0"/>
    <xf numFmtId="49" fontId="0" fillId="0" borderId="2" xfId="0" applyNumberFormat="1" applyBorder="1" applyAlignment="1"/>
    <xf numFmtId="164" fontId="0" fillId="0" borderId="2" xfId="0" applyNumberFormat="1" applyBorder="1" applyAlignment="1"/>
    <xf numFmtId="49" fontId="0" fillId="0" borderId="1" xfId="0" applyNumberFormat="1" applyBorder="1" applyAlignment="1"/>
    <xf numFmtId="164" fontId="0" fillId="0" borderId="1" xfId="0" applyNumberFormat="1" applyBorder="1" applyAlignment="1"/>
    <xf numFmtId="2" fontId="0" fillId="0" borderId="0" xfId="0" applyNumberFormat="1"/>
    <xf numFmtId="0" fontId="0" fillId="2" borderId="0" xfId="0" applyFill="1" applyAlignment="1">
      <alignment horizontal="center" wrapText="1"/>
    </xf>
    <xf numFmtId="0" fontId="7" fillId="0" borderId="0" xfId="2" applyFont="1">
      <alignment horizontal="right"/>
    </xf>
    <xf numFmtId="0" fontId="5" fillId="0" borderId="0" xfId="3" applyFont="1" applyFill="1" applyBorder="1">
      <alignment horizontal="left"/>
    </xf>
    <xf numFmtId="0" fontId="5" fillId="0" borderId="0" xfId="2" applyFont="1" applyAlignment="1">
      <alignment horizontal="center"/>
    </xf>
    <xf numFmtId="0" fontId="7" fillId="0" borderId="0" xfId="2" applyFont="1" applyAlignment="1">
      <alignment horizontal="center"/>
    </xf>
    <xf numFmtId="0" fontId="7" fillId="0" borderId="0" xfId="2" applyFont="1" applyAlignment="1">
      <alignment horizontal="left"/>
    </xf>
    <xf numFmtId="0" fontId="5" fillId="0" borderId="0" xfId="2" applyFont="1" applyAlignment="1">
      <alignment horizontal="left"/>
    </xf>
    <xf numFmtId="0" fontId="8" fillId="0" borderId="0" xfId="2" applyFont="1" applyAlignment="1">
      <alignment horizontal="left"/>
    </xf>
    <xf numFmtId="0" fontId="5" fillId="3" borderId="3" xfId="3" applyFont="1" applyFill="1" applyBorder="1" applyAlignment="1">
      <alignment horizontal="center"/>
    </xf>
    <xf numFmtId="0" fontId="5" fillId="3" borderId="5" xfId="3" applyFont="1" applyFill="1" applyBorder="1" applyAlignment="1">
      <alignment horizontal="center"/>
    </xf>
    <xf numFmtId="0" fontId="6" fillId="0" borderId="0" xfId="1" applyFont="1"/>
    <xf numFmtId="0" fontId="5" fillId="0" borderId="0" xfId="1" applyFont="1"/>
    <xf numFmtId="165" fontId="5" fillId="0" borderId="0" xfId="1" applyNumberFormat="1" applyFont="1"/>
    <xf numFmtId="0" fontId="5" fillId="0" borderId="0" xfId="1" applyFont="1" applyAlignment="1">
      <alignment horizontal="center"/>
    </xf>
    <xf numFmtId="0" fontId="7" fillId="0" borderId="0" xfId="1" applyFont="1" applyAlignment="1">
      <alignment horizontal="center"/>
    </xf>
    <xf numFmtId="0" fontId="7" fillId="0" borderId="0" xfId="1" applyFont="1"/>
    <xf numFmtId="0" fontId="7" fillId="0" borderId="0" xfId="1" applyFont="1" applyAlignment="1">
      <alignment horizontal="left" wrapText="1"/>
    </xf>
    <xf numFmtId="0" fontId="5" fillId="3" borderId="3" xfId="1" applyFont="1" applyFill="1" applyBorder="1" applyAlignment="1">
      <alignment horizontal="center"/>
    </xf>
    <xf numFmtId="0" fontId="5" fillId="3" borderId="4" xfId="1" applyFont="1" applyFill="1" applyBorder="1" applyAlignment="1">
      <alignment horizontal="center"/>
    </xf>
    <xf numFmtId="0" fontId="5" fillId="3" borderId="5" xfId="1" applyFont="1" applyFill="1" applyBorder="1" applyAlignment="1">
      <alignment horizontal="center"/>
    </xf>
    <xf numFmtId="0" fontId="5" fillId="3" borderId="6" xfId="1" applyFont="1" applyFill="1" applyBorder="1" applyAlignment="1">
      <alignment horizontal="center"/>
    </xf>
    <xf numFmtId="0" fontId="8" fillId="0" borderId="0" xfId="1" applyFont="1" applyAlignment="1">
      <alignment horizontal="left"/>
    </xf>
    <xf numFmtId="0" fontId="9" fillId="0" borderId="0" xfId="1" applyFont="1"/>
    <xf numFmtId="0" fontId="5" fillId="0" borderId="0" xfId="1" applyFont="1" applyAlignment="1">
      <alignment horizontal="left"/>
    </xf>
    <xf numFmtId="0" fontId="5" fillId="0" borderId="0" xfId="1" applyFont="1" applyAlignment="1"/>
    <xf numFmtId="0" fontId="7" fillId="0" borderId="0" xfId="1" applyFont="1" applyAlignment="1">
      <alignment horizontal="left"/>
    </xf>
    <xf numFmtId="0" fontId="8" fillId="0" borderId="0" xfId="1" applyFont="1"/>
    <xf numFmtId="0" fontId="5" fillId="0" borderId="0" xfId="1" applyFont="1" applyFill="1" applyBorder="1" applyAlignment="1">
      <alignment horizontal="center"/>
    </xf>
    <xf numFmtId="0" fontId="5" fillId="0" borderId="0" xfId="1" applyNumberFormat="1" applyFont="1" applyFill="1" applyBorder="1" applyAlignment="1">
      <alignment horizontal="center"/>
    </xf>
    <xf numFmtId="0" fontId="7" fillId="0" borderId="0" xfId="1" applyFont="1" applyAlignment="1">
      <alignment wrapText="1"/>
    </xf>
    <xf numFmtId="0" fontId="7" fillId="0" borderId="0" xfId="1" applyFont="1" applyFill="1" applyBorder="1" applyAlignment="1">
      <alignment horizontal="center" wrapText="1"/>
    </xf>
    <xf numFmtId="0" fontId="7" fillId="0" borderId="0" xfId="1" applyNumberFormat="1" applyFont="1" applyFill="1" applyBorder="1" applyAlignment="1">
      <alignment horizontal="center" wrapText="1"/>
    </xf>
    <xf numFmtId="0" fontId="7" fillId="0" borderId="0" xfId="1" applyFont="1" applyFill="1" applyBorder="1" applyAlignment="1">
      <alignment horizontal="center"/>
    </xf>
    <xf numFmtId="0" fontId="5" fillId="3" borderId="7" xfId="1" applyFont="1" applyFill="1" applyBorder="1" applyAlignment="1">
      <alignment horizontal="center"/>
    </xf>
    <xf numFmtId="0" fontId="5" fillId="3" borderId="8" xfId="1" applyFont="1" applyFill="1" applyBorder="1" applyAlignment="1">
      <alignment horizontal="center"/>
    </xf>
    <xf numFmtId="10" fontId="5" fillId="0" borderId="0" xfId="1" applyNumberFormat="1" applyFont="1"/>
  </cellXfs>
  <cellStyles count="8">
    <cellStyle name="BoldCenter" xfId="4"/>
    <cellStyle name="BoldLeft" xfId="5"/>
    <cellStyle name="BoldRight" xfId="2"/>
    <cellStyle name="Center" xfId="6"/>
    <cellStyle name="Left" xfId="3"/>
    <cellStyle name="Normal" xfId="0" builtinId="0"/>
    <cellStyle name="Normal 2" xfId="1"/>
    <cellStyle name="Normal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1"/>
  <sheetViews>
    <sheetView workbookViewId="0">
      <pane xSplit="21768" topLeftCell="AY1"/>
      <selection sqref="A1:AY21"/>
      <selection pane="topRight" activeCell="AY1" sqref="AY1"/>
    </sheetView>
  </sheetViews>
  <sheetFormatPr defaultRowHeight="14.4" x14ac:dyDescent="0.3"/>
  <cols>
    <col min="1" max="1" width="8.5546875" customWidth="1"/>
    <col min="3" max="3" width="20.44140625" customWidth="1"/>
    <col min="4" max="4" width="7" customWidth="1"/>
    <col min="7" max="7" width="10.33203125" customWidth="1"/>
    <col min="9" max="9" width="8.6640625" customWidth="1"/>
    <col min="10" max="10" width="7.88671875" customWidth="1"/>
    <col min="11" max="11" width="9.5546875" customWidth="1"/>
    <col min="14" max="14" width="10.33203125" customWidth="1"/>
    <col min="17" max="17" width="9.44140625" customWidth="1"/>
    <col min="21" max="21" width="10.5546875" customWidth="1"/>
    <col min="22" max="22" width="11" customWidth="1"/>
    <col min="23" max="23" width="10.5546875" customWidth="1"/>
    <col min="25" max="25" width="11.88671875" customWidth="1"/>
    <col min="26" max="26" width="12.44140625" customWidth="1"/>
    <col min="27" max="27" width="12.109375" customWidth="1"/>
    <col min="28" max="28" width="10.6640625" customWidth="1"/>
    <col min="41" max="41" width="11.6640625" customWidth="1"/>
    <col min="42" max="42" width="9.44140625" customWidth="1"/>
    <col min="43" max="43" width="9.88671875" customWidth="1"/>
    <col min="47" max="47" width="11.88671875" customWidth="1"/>
    <col min="49" max="49" width="13.5546875" customWidth="1"/>
  </cols>
  <sheetData>
    <row r="1" spans="1:51" s="6" customFormat="1" ht="57.6" x14ac:dyDescent="0.3">
      <c r="A1" s="6" t="s">
        <v>107</v>
      </c>
      <c r="B1" s="6" t="s">
        <v>4</v>
      </c>
      <c r="C1" s="6" t="s">
        <v>5</v>
      </c>
      <c r="D1" s="6" t="s">
        <v>58</v>
      </c>
      <c r="E1" s="6" t="s">
        <v>53</v>
      </c>
      <c r="F1" s="6" t="s">
        <v>31</v>
      </c>
      <c r="G1" s="6" t="s">
        <v>26</v>
      </c>
      <c r="H1" s="6" t="s">
        <v>27</v>
      </c>
      <c r="I1" s="6" t="s">
        <v>28</v>
      </c>
      <c r="J1" s="6" t="s">
        <v>29</v>
      </c>
      <c r="K1" s="6" t="s">
        <v>30</v>
      </c>
      <c r="L1" s="6" t="s">
        <v>25</v>
      </c>
      <c r="M1" s="6" t="s">
        <v>32</v>
      </c>
      <c r="N1" s="6" t="s">
        <v>33</v>
      </c>
      <c r="O1" s="6" t="s">
        <v>34</v>
      </c>
      <c r="P1" s="6" t="s">
        <v>35</v>
      </c>
      <c r="Q1" s="6" t="s">
        <v>36</v>
      </c>
      <c r="R1" s="6" t="s">
        <v>37</v>
      </c>
      <c r="S1" s="6" t="s">
        <v>38</v>
      </c>
      <c r="T1" s="6" t="s">
        <v>39</v>
      </c>
      <c r="U1" s="6" t="s">
        <v>40</v>
      </c>
      <c r="V1" s="6" t="s">
        <v>41</v>
      </c>
      <c r="W1" s="6" t="s">
        <v>42</v>
      </c>
      <c r="X1" s="6" t="s">
        <v>43</v>
      </c>
      <c r="Y1" s="6" t="s">
        <v>44</v>
      </c>
      <c r="Z1" s="6" t="s">
        <v>6</v>
      </c>
      <c r="AA1" s="6" t="s">
        <v>7</v>
      </c>
      <c r="AB1" s="6" t="s">
        <v>8</v>
      </c>
      <c r="AC1" s="6" t="s">
        <v>9</v>
      </c>
      <c r="AD1" s="6" t="s">
        <v>10</v>
      </c>
      <c r="AE1" s="6" t="s">
        <v>15</v>
      </c>
      <c r="AF1" s="6" t="s">
        <v>14</v>
      </c>
      <c r="AG1" s="6" t="s">
        <v>13</v>
      </c>
      <c r="AH1" s="6" t="s">
        <v>11</v>
      </c>
      <c r="AI1" s="6" t="s">
        <v>12</v>
      </c>
      <c r="AJ1" s="6" t="s">
        <v>17</v>
      </c>
      <c r="AK1" s="6" t="s">
        <v>16</v>
      </c>
      <c r="AL1" s="6" t="s">
        <v>45</v>
      </c>
      <c r="AM1" s="6" t="s">
        <v>18</v>
      </c>
      <c r="AN1" s="6" t="s">
        <v>46</v>
      </c>
      <c r="AO1" s="6" t="s">
        <v>47</v>
      </c>
      <c r="AP1" s="6" t="s">
        <v>19</v>
      </c>
      <c r="AQ1" s="6" t="s">
        <v>48</v>
      </c>
      <c r="AR1" s="6" t="s">
        <v>82</v>
      </c>
      <c r="AS1" s="6" t="s">
        <v>20</v>
      </c>
      <c r="AT1" s="6" t="s">
        <v>21</v>
      </c>
      <c r="AU1" s="6" t="s">
        <v>22</v>
      </c>
      <c r="AV1" s="6" t="s">
        <v>23</v>
      </c>
      <c r="AW1" s="6" t="s">
        <v>24</v>
      </c>
      <c r="AX1" s="6" t="s">
        <v>2</v>
      </c>
      <c r="AY1" s="6" t="s">
        <v>3</v>
      </c>
    </row>
    <row r="2" spans="1:51" x14ac:dyDescent="0.3">
      <c r="A2">
        <v>1</v>
      </c>
      <c r="C2" t="s">
        <v>49</v>
      </c>
      <c r="D2" t="s">
        <v>59</v>
      </c>
      <c r="E2" s="5">
        <v>1</v>
      </c>
      <c r="F2" s="5">
        <v>2</v>
      </c>
      <c r="G2" s="5">
        <v>1</v>
      </c>
      <c r="H2" s="5">
        <v>1</v>
      </c>
      <c r="I2" s="5">
        <v>2</v>
      </c>
      <c r="J2" s="5">
        <v>1</v>
      </c>
      <c r="K2" s="5">
        <v>2</v>
      </c>
      <c r="L2" s="5">
        <v>1</v>
      </c>
      <c r="M2" s="5">
        <v>2</v>
      </c>
      <c r="N2" s="5">
        <v>2</v>
      </c>
      <c r="O2" s="5">
        <v>1</v>
      </c>
      <c r="P2" s="5">
        <v>1</v>
      </c>
      <c r="Q2" s="5">
        <v>2</v>
      </c>
      <c r="R2" s="5">
        <v>2</v>
      </c>
      <c r="S2" s="5">
        <v>2</v>
      </c>
      <c r="T2" s="5">
        <v>2</v>
      </c>
      <c r="U2" s="5">
        <v>1</v>
      </c>
      <c r="V2" s="5">
        <v>2</v>
      </c>
      <c r="W2" s="5">
        <v>2</v>
      </c>
      <c r="X2" s="5">
        <v>2</v>
      </c>
      <c r="Y2" s="5">
        <v>2</v>
      </c>
      <c r="Z2" s="5">
        <v>2</v>
      </c>
      <c r="AA2" s="5">
        <v>2</v>
      </c>
      <c r="AB2" s="5">
        <v>2</v>
      </c>
      <c r="AC2" s="5">
        <v>32</v>
      </c>
      <c r="AD2" s="5">
        <v>1</v>
      </c>
      <c r="AE2" s="5">
        <v>2</v>
      </c>
      <c r="AF2" s="5">
        <v>1</v>
      </c>
      <c r="AG2" s="5">
        <v>1</v>
      </c>
      <c r="AH2" s="5">
        <v>2</v>
      </c>
      <c r="AI2" s="5">
        <v>2</v>
      </c>
      <c r="AJ2" s="5">
        <v>2</v>
      </c>
      <c r="AK2" s="5">
        <v>1</v>
      </c>
      <c r="AL2" s="5">
        <v>1</v>
      </c>
      <c r="AM2" s="5">
        <v>2</v>
      </c>
      <c r="AN2" s="5">
        <v>1</v>
      </c>
      <c r="AO2" s="5">
        <v>1</v>
      </c>
      <c r="AP2" s="5">
        <v>1</v>
      </c>
      <c r="AQ2" s="5">
        <v>2</v>
      </c>
      <c r="AR2" s="5">
        <v>2</v>
      </c>
      <c r="AS2" s="5">
        <v>2</v>
      </c>
      <c r="AT2" s="5">
        <v>2</v>
      </c>
      <c r="AU2" s="5">
        <v>2</v>
      </c>
      <c r="AV2" s="5">
        <v>2</v>
      </c>
      <c r="AW2" s="5">
        <v>2</v>
      </c>
      <c r="AX2" s="5">
        <v>2</v>
      </c>
      <c r="AY2" s="5">
        <v>2</v>
      </c>
    </row>
    <row r="3" spans="1:51" x14ac:dyDescent="0.3">
      <c r="A3">
        <v>2</v>
      </c>
      <c r="C3" t="s">
        <v>50</v>
      </c>
      <c r="D3" t="s">
        <v>59</v>
      </c>
      <c r="E3" s="5">
        <v>1</v>
      </c>
      <c r="F3" s="5">
        <v>1</v>
      </c>
      <c r="G3" s="5">
        <v>2</v>
      </c>
      <c r="H3" s="5">
        <v>1</v>
      </c>
      <c r="I3" s="5">
        <v>1</v>
      </c>
      <c r="J3" s="5">
        <v>1</v>
      </c>
      <c r="K3" s="5">
        <v>1</v>
      </c>
      <c r="L3" s="5">
        <v>2</v>
      </c>
      <c r="M3" s="5">
        <v>1</v>
      </c>
      <c r="N3" s="5">
        <v>1</v>
      </c>
      <c r="O3" s="5">
        <v>2</v>
      </c>
      <c r="P3" s="5">
        <v>2</v>
      </c>
      <c r="Q3" s="5">
        <v>1</v>
      </c>
      <c r="R3" s="5">
        <v>1</v>
      </c>
      <c r="S3" s="5">
        <v>2</v>
      </c>
      <c r="T3" s="5">
        <v>2</v>
      </c>
      <c r="U3" s="5">
        <v>2</v>
      </c>
      <c r="V3" s="5">
        <v>1</v>
      </c>
      <c r="W3" s="5">
        <v>2</v>
      </c>
      <c r="X3" s="5">
        <v>1</v>
      </c>
      <c r="Y3" s="5">
        <v>2</v>
      </c>
      <c r="Z3" s="5">
        <v>2</v>
      </c>
      <c r="AA3" s="5">
        <v>2</v>
      </c>
      <c r="AB3" s="5">
        <v>2</v>
      </c>
      <c r="AC3" s="5">
        <v>28</v>
      </c>
      <c r="AD3" s="5">
        <v>2</v>
      </c>
      <c r="AE3" s="5">
        <v>1</v>
      </c>
      <c r="AF3" s="5">
        <v>2</v>
      </c>
      <c r="AG3" s="5">
        <v>1</v>
      </c>
      <c r="AH3" s="5">
        <v>1</v>
      </c>
      <c r="AI3" s="5">
        <v>2</v>
      </c>
      <c r="AJ3" s="5">
        <v>2</v>
      </c>
      <c r="AK3" s="5">
        <v>2</v>
      </c>
      <c r="AL3" s="5">
        <v>2</v>
      </c>
      <c r="AM3" s="5">
        <v>1</v>
      </c>
      <c r="AN3" s="5">
        <v>2</v>
      </c>
      <c r="AO3" s="5">
        <v>2</v>
      </c>
      <c r="AP3" s="5">
        <v>2</v>
      </c>
      <c r="AQ3" s="5">
        <v>2</v>
      </c>
      <c r="AR3" s="5">
        <v>1</v>
      </c>
      <c r="AS3" s="5">
        <v>1</v>
      </c>
      <c r="AT3" s="5">
        <v>2</v>
      </c>
      <c r="AU3" s="5">
        <v>1</v>
      </c>
      <c r="AV3" s="5">
        <v>2</v>
      </c>
      <c r="AW3" s="5">
        <v>1</v>
      </c>
      <c r="AX3" s="5">
        <v>2</v>
      </c>
      <c r="AY3" s="5">
        <v>2</v>
      </c>
    </row>
    <row r="4" spans="1:51" x14ac:dyDescent="0.3">
      <c r="A4">
        <v>3</v>
      </c>
      <c r="C4" t="s">
        <v>51</v>
      </c>
      <c r="D4" t="s">
        <v>60</v>
      </c>
      <c r="E4" s="5">
        <v>1</v>
      </c>
      <c r="F4" s="5">
        <v>1</v>
      </c>
      <c r="G4" s="5">
        <v>1</v>
      </c>
      <c r="H4" s="5">
        <v>2</v>
      </c>
      <c r="I4" s="5">
        <v>1</v>
      </c>
      <c r="J4" s="5">
        <v>2</v>
      </c>
      <c r="K4" s="5">
        <v>2</v>
      </c>
      <c r="L4" s="5">
        <v>2</v>
      </c>
      <c r="M4" s="5">
        <v>2</v>
      </c>
      <c r="N4" s="5">
        <v>2</v>
      </c>
      <c r="O4" s="5">
        <v>2</v>
      </c>
      <c r="P4" s="5">
        <v>2</v>
      </c>
      <c r="Q4" s="5">
        <v>2</v>
      </c>
      <c r="R4" s="5">
        <v>2</v>
      </c>
      <c r="S4" s="5">
        <v>1</v>
      </c>
      <c r="T4" s="5">
        <v>1</v>
      </c>
      <c r="U4" s="5">
        <v>2</v>
      </c>
      <c r="V4" s="5">
        <v>2</v>
      </c>
      <c r="W4" s="5">
        <v>1</v>
      </c>
      <c r="X4" s="5">
        <v>2</v>
      </c>
      <c r="Y4" s="5">
        <v>2</v>
      </c>
      <c r="Z4" s="5">
        <v>1</v>
      </c>
      <c r="AA4" s="5">
        <v>2</v>
      </c>
      <c r="AB4" s="5">
        <v>2</v>
      </c>
      <c r="AC4" s="5">
        <v>30</v>
      </c>
      <c r="AD4" s="5">
        <v>2</v>
      </c>
      <c r="AE4" s="5">
        <v>2</v>
      </c>
      <c r="AF4" s="5">
        <v>2</v>
      </c>
      <c r="AG4" s="5">
        <v>2</v>
      </c>
      <c r="AH4" s="5">
        <v>2</v>
      </c>
      <c r="AI4" s="5">
        <v>2</v>
      </c>
      <c r="AJ4" s="5">
        <v>2</v>
      </c>
      <c r="AK4" s="5">
        <v>2</v>
      </c>
      <c r="AL4" s="5">
        <v>2</v>
      </c>
      <c r="AM4" s="5">
        <v>2</v>
      </c>
      <c r="AN4" s="5">
        <v>2</v>
      </c>
      <c r="AO4" s="5">
        <v>2</v>
      </c>
      <c r="AP4" s="5">
        <v>2</v>
      </c>
      <c r="AQ4" s="5">
        <v>2</v>
      </c>
      <c r="AR4" s="5">
        <v>2</v>
      </c>
      <c r="AS4" s="5">
        <v>2</v>
      </c>
      <c r="AT4" s="5">
        <v>2</v>
      </c>
      <c r="AU4" s="5">
        <v>2</v>
      </c>
      <c r="AV4" s="5">
        <v>2</v>
      </c>
      <c r="AW4" s="5">
        <v>2</v>
      </c>
      <c r="AX4" s="5">
        <v>1</v>
      </c>
      <c r="AY4" s="5">
        <v>1</v>
      </c>
    </row>
    <row r="5" spans="1:51" x14ac:dyDescent="0.3">
      <c r="A5">
        <v>4</v>
      </c>
      <c r="C5" t="s">
        <v>52</v>
      </c>
      <c r="D5" t="s">
        <v>61</v>
      </c>
      <c r="E5" s="5">
        <v>1</v>
      </c>
      <c r="F5" s="5">
        <v>1</v>
      </c>
      <c r="G5" s="5">
        <v>1</v>
      </c>
      <c r="H5" s="5">
        <v>1</v>
      </c>
      <c r="I5" s="5">
        <v>1</v>
      </c>
      <c r="J5" s="5">
        <v>1</v>
      </c>
      <c r="K5" s="5">
        <v>2</v>
      </c>
      <c r="L5" s="5">
        <v>2</v>
      </c>
      <c r="M5" s="5">
        <v>2</v>
      </c>
      <c r="N5" s="5">
        <v>2</v>
      </c>
      <c r="O5" s="5">
        <v>2</v>
      </c>
      <c r="P5" s="5">
        <v>2</v>
      </c>
      <c r="Q5" s="5">
        <v>2</v>
      </c>
      <c r="R5" s="5">
        <v>2</v>
      </c>
      <c r="S5" s="5">
        <v>2</v>
      </c>
      <c r="T5" s="5">
        <v>2</v>
      </c>
      <c r="U5" s="5">
        <v>2</v>
      </c>
      <c r="V5" s="5">
        <v>2</v>
      </c>
      <c r="W5" s="5">
        <v>2</v>
      </c>
      <c r="X5" s="5">
        <v>2</v>
      </c>
      <c r="Y5" s="5">
        <v>1</v>
      </c>
      <c r="Z5" s="5">
        <v>2</v>
      </c>
      <c r="AA5" s="5">
        <v>2</v>
      </c>
      <c r="AB5" s="5">
        <v>1</v>
      </c>
      <c r="AC5" s="5">
        <v>31</v>
      </c>
      <c r="AD5" s="5">
        <v>2</v>
      </c>
      <c r="AE5" s="5">
        <v>1</v>
      </c>
      <c r="AF5" s="5">
        <v>2</v>
      </c>
      <c r="AG5" s="5">
        <v>2</v>
      </c>
      <c r="AH5" s="5">
        <v>1</v>
      </c>
      <c r="AI5" s="5">
        <v>2</v>
      </c>
      <c r="AJ5" s="5">
        <v>1</v>
      </c>
      <c r="AK5" s="5">
        <v>2</v>
      </c>
      <c r="AL5" s="5">
        <v>2</v>
      </c>
      <c r="AM5" s="5">
        <v>2</v>
      </c>
      <c r="AN5" s="5">
        <v>2</v>
      </c>
      <c r="AO5" s="5">
        <v>2</v>
      </c>
      <c r="AP5" s="5">
        <v>2</v>
      </c>
      <c r="AQ5" s="5">
        <v>2</v>
      </c>
      <c r="AR5" s="5">
        <v>1</v>
      </c>
      <c r="AS5" s="5">
        <v>2</v>
      </c>
      <c r="AT5" s="5">
        <v>2</v>
      </c>
      <c r="AU5" s="5">
        <v>2</v>
      </c>
      <c r="AV5" s="5">
        <v>2</v>
      </c>
      <c r="AW5" s="5">
        <v>1</v>
      </c>
      <c r="AX5" s="5">
        <v>2</v>
      </c>
      <c r="AY5" s="5">
        <v>2</v>
      </c>
    </row>
    <row r="6" spans="1:51" x14ac:dyDescent="0.3">
      <c r="A6">
        <v>5</v>
      </c>
      <c r="C6" t="s">
        <v>54</v>
      </c>
      <c r="D6" t="s">
        <v>61</v>
      </c>
      <c r="E6" s="5">
        <v>1</v>
      </c>
      <c r="F6" s="5">
        <v>1</v>
      </c>
      <c r="G6" s="5">
        <v>1</v>
      </c>
      <c r="H6" s="5">
        <v>1</v>
      </c>
      <c r="I6" s="5">
        <v>1</v>
      </c>
      <c r="J6" s="5">
        <v>1</v>
      </c>
      <c r="K6" s="5">
        <v>2</v>
      </c>
      <c r="L6" s="5">
        <v>2</v>
      </c>
      <c r="M6" s="5">
        <v>2</v>
      </c>
      <c r="N6" s="5">
        <v>2</v>
      </c>
      <c r="O6" s="5">
        <v>2</v>
      </c>
      <c r="P6" s="5">
        <v>2</v>
      </c>
      <c r="Q6" s="5">
        <v>1</v>
      </c>
      <c r="R6" s="5">
        <v>2</v>
      </c>
      <c r="S6" s="5">
        <v>2</v>
      </c>
      <c r="T6" s="5">
        <v>1</v>
      </c>
      <c r="U6" s="5">
        <v>2</v>
      </c>
      <c r="V6" s="5">
        <v>2</v>
      </c>
      <c r="W6" s="5">
        <v>2</v>
      </c>
      <c r="X6" s="5">
        <v>1</v>
      </c>
      <c r="Y6" s="5">
        <v>2</v>
      </c>
      <c r="Z6" s="5">
        <v>2</v>
      </c>
      <c r="AA6" s="5">
        <v>2</v>
      </c>
      <c r="AB6" s="5">
        <v>1</v>
      </c>
      <c r="AC6" s="5">
        <v>40</v>
      </c>
      <c r="AD6" s="5">
        <v>2</v>
      </c>
      <c r="AE6" s="5">
        <v>2</v>
      </c>
      <c r="AF6" s="5">
        <v>2</v>
      </c>
      <c r="AG6" s="5">
        <v>2</v>
      </c>
      <c r="AH6" s="5">
        <v>2</v>
      </c>
      <c r="AI6" s="5">
        <v>2</v>
      </c>
      <c r="AJ6" s="5">
        <v>2</v>
      </c>
      <c r="AK6" s="5">
        <v>2</v>
      </c>
      <c r="AL6" s="5">
        <v>2</v>
      </c>
      <c r="AM6" s="5">
        <v>2</v>
      </c>
      <c r="AN6" s="5">
        <v>2</v>
      </c>
      <c r="AO6" s="5">
        <v>2</v>
      </c>
      <c r="AP6" s="5">
        <v>2</v>
      </c>
      <c r="AQ6" s="5">
        <v>2</v>
      </c>
      <c r="AR6" s="5">
        <v>2</v>
      </c>
      <c r="AS6" s="5">
        <v>2</v>
      </c>
      <c r="AT6" s="5">
        <v>2</v>
      </c>
      <c r="AU6" s="5">
        <v>2</v>
      </c>
      <c r="AV6" s="5">
        <v>2</v>
      </c>
      <c r="AW6" s="5">
        <v>2</v>
      </c>
      <c r="AX6" s="5">
        <v>2</v>
      </c>
      <c r="AY6" s="5">
        <v>2</v>
      </c>
    </row>
    <row r="7" spans="1:51" x14ac:dyDescent="0.3">
      <c r="A7">
        <v>6</v>
      </c>
      <c r="C7" t="s">
        <v>55</v>
      </c>
      <c r="D7" t="s">
        <v>62</v>
      </c>
      <c r="E7" s="5">
        <v>1</v>
      </c>
      <c r="F7" s="5">
        <v>2</v>
      </c>
      <c r="G7" s="5">
        <v>1</v>
      </c>
      <c r="H7" s="5">
        <v>2</v>
      </c>
      <c r="I7" s="5">
        <v>1</v>
      </c>
      <c r="J7" s="5">
        <v>1</v>
      </c>
      <c r="K7" s="5">
        <v>2</v>
      </c>
      <c r="L7" s="5">
        <v>1</v>
      </c>
      <c r="M7" s="5">
        <v>2</v>
      </c>
      <c r="N7" s="5">
        <v>2</v>
      </c>
      <c r="O7" s="5">
        <v>1</v>
      </c>
      <c r="P7" s="5">
        <v>2</v>
      </c>
      <c r="Q7" s="5">
        <v>2</v>
      </c>
      <c r="R7" s="5">
        <v>1</v>
      </c>
      <c r="S7" s="5">
        <v>2</v>
      </c>
      <c r="T7" s="5">
        <v>2</v>
      </c>
      <c r="U7" s="5">
        <v>2</v>
      </c>
      <c r="V7" s="5">
        <v>2</v>
      </c>
      <c r="W7" s="5">
        <v>2</v>
      </c>
      <c r="X7" s="5">
        <v>2</v>
      </c>
      <c r="Y7" s="5">
        <v>2</v>
      </c>
      <c r="Z7" s="5">
        <v>2</v>
      </c>
      <c r="AA7" s="5">
        <v>2</v>
      </c>
      <c r="AB7" s="5">
        <v>2</v>
      </c>
      <c r="AC7" s="5">
        <v>41</v>
      </c>
      <c r="AD7" s="5">
        <v>2</v>
      </c>
      <c r="AE7" s="5">
        <v>2</v>
      </c>
      <c r="AF7" s="5">
        <v>1</v>
      </c>
      <c r="AG7" s="5">
        <v>2</v>
      </c>
      <c r="AH7" s="5">
        <v>2</v>
      </c>
      <c r="AI7" s="5">
        <v>1</v>
      </c>
      <c r="AJ7" s="5">
        <v>2</v>
      </c>
      <c r="AK7" s="5">
        <v>2</v>
      </c>
      <c r="AL7" s="5">
        <v>2</v>
      </c>
      <c r="AM7" s="5">
        <v>2</v>
      </c>
      <c r="AN7" s="5">
        <v>1</v>
      </c>
      <c r="AO7" s="5">
        <v>1</v>
      </c>
      <c r="AP7" s="5">
        <v>2</v>
      </c>
      <c r="AQ7" s="5">
        <v>1</v>
      </c>
      <c r="AR7" s="5">
        <v>2</v>
      </c>
      <c r="AS7" s="5">
        <v>2</v>
      </c>
      <c r="AT7" s="5">
        <v>2</v>
      </c>
      <c r="AU7" s="5">
        <v>2</v>
      </c>
      <c r="AV7" s="5">
        <v>2</v>
      </c>
      <c r="AW7" s="5">
        <v>2</v>
      </c>
      <c r="AX7" s="5">
        <v>2</v>
      </c>
      <c r="AY7" s="5">
        <v>2</v>
      </c>
    </row>
    <row r="8" spans="1:51" x14ac:dyDescent="0.3">
      <c r="A8">
        <v>7</v>
      </c>
      <c r="C8" t="s">
        <v>56</v>
      </c>
      <c r="D8" t="s">
        <v>59</v>
      </c>
      <c r="E8" s="5">
        <v>1</v>
      </c>
      <c r="F8" s="5">
        <v>1</v>
      </c>
      <c r="G8" s="5">
        <v>2</v>
      </c>
      <c r="H8" s="5">
        <v>1</v>
      </c>
      <c r="I8" s="5">
        <v>1</v>
      </c>
      <c r="J8" s="5">
        <v>1</v>
      </c>
      <c r="K8" s="5">
        <v>2</v>
      </c>
      <c r="L8" s="5">
        <v>2</v>
      </c>
      <c r="M8" s="5">
        <v>2</v>
      </c>
      <c r="N8" s="5">
        <v>2</v>
      </c>
      <c r="O8" s="5">
        <v>2</v>
      </c>
      <c r="P8" s="5">
        <v>2</v>
      </c>
      <c r="Q8" s="5">
        <v>2</v>
      </c>
      <c r="R8" s="5">
        <v>2</v>
      </c>
      <c r="S8" s="5">
        <v>2</v>
      </c>
      <c r="T8" s="5">
        <v>2</v>
      </c>
      <c r="U8" s="5">
        <v>2</v>
      </c>
      <c r="V8" s="5">
        <v>2</v>
      </c>
      <c r="W8" s="5">
        <v>2</v>
      </c>
      <c r="X8" s="5">
        <v>2</v>
      </c>
      <c r="Y8" s="5">
        <v>2</v>
      </c>
      <c r="Z8" s="5">
        <v>2</v>
      </c>
      <c r="AA8" s="5">
        <v>2</v>
      </c>
      <c r="AB8" s="5">
        <v>2</v>
      </c>
      <c r="AC8" s="5">
        <v>42</v>
      </c>
      <c r="AD8" s="5">
        <v>2</v>
      </c>
      <c r="AE8" s="5">
        <v>2</v>
      </c>
      <c r="AF8" s="5">
        <v>2</v>
      </c>
      <c r="AG8" s="5">
        <v>2</v>
      </c>
      <c r="AH8" s="5">
        <v>2</v>
      </c>
      <c r="AI8" s="5">
        <v>2</v>
      </c>
      <c r="AJ8" s="5">
        <v>2</v>
      </c>
      <c r="AK8" s="5">
        <v>2</v>
      </c>
      <c r="AL8" s="5">
        <v>2</v>
      </c>
      <c r="AM8" s="5">
        <v>2</v>
      </c>
      <c r="AN8" s="5">
        <v>2</v>
      </c>
      <c r="AO8" s="5">
        <v>2</v>
      </c>
      <c r="AP8" s="5">
        <v>2</v>
      </c>
      <c r="AQ8" s="5">
        <v>2</v>
      </c>
      <c r="AR8" s="5">
        <v>2</v>
      </c>
      <c r="AS8" s="5">
        <v>2</v>
      </c>
      <c r="AT8" s="5">
        <v>2</v>
      </c>
      <c r="AU8" s="5">
        <v>2</v>
      </c>
      <c r="AV8" s="5">
        <v>2</v>
      </c>
      <c r="AW8" s="5">
        <v>2</v>
      </c>
      <c r="AX8" s="5">
        <v>2</v>
      </c>
      <c r="AY8" s="5">
        <v>2</v>
      </c>
    </row>
    <row r="9" spans="1:51" x14ac:dyDescent="0.3">
      <c r="A9">
        <v>8</v>
      </c>
      <c r="C9" t="s">
        <v>51</v>
      </c>
      <c r="D9" t="s">
        <v>60</v>
      </c>
      <c r="E9" s="5">
        <v>1</v>
      </c>
      <c r="F9" s="5">
        <v>1</v>
      </c>
      <c r="G9" s="5">
        <v>1</v>
      </c>
      <c r="H9" s="5">
        <v>1</v>
      </c>
      <c r="I9" s="5">
        <v>2</v>
      </c>
      <c r="J9" s="5">
        <v>1</v>
      </c>
      <c r="K9" s="5">
        <v>2</v>
      </c>
      <c r="L9" s="5">
        <v>2</v>
      </c>
      <c r="M9" s="5">
        <v>2</v>
      </c>
      <c r="N9" s="5">
        <v>2</v>
      </c>
      <c r="O9" s="5">
        <v>2</v>
      </c>
      <c r="P9" s="5">
        <v>2</v>
      </c>
      <c r="Q9" s="5">
        <v>2</v>
      </c>
      <c r="R9" s="5">
        <v>2</v>
      </c>
      <c r="S9" s="5">
        <v>2</v>
      </c>
      <c r="T9" s="5">
        <v>2</v>
      </c>
      <c r="U9" s="5">
        <v>2</v>
      </c>
      <c r="V9" s="5">
        <v>2</v>
      </c>
      <c r="W9" s="5">
        <v>2</v>
      </c>
      <c r="X9" s="5">
        <v>2</v>
      </c>
      <c r="Y9" s="5">
        <v>2</v>
      </c>
      <c r="Z9" s="5">
        <v>2</v>
      </c>
      <c r="AA9" s="5">
        <v>2</v>
      </c>
      <c r="AB9" s="5">
        <v>2</v>
      </c>
      <c r="AC9" s="5">
        <v>29</v>
      </c>
      <c r="AD9" s="5">
        <v>2</v>
      </c>
      <c r="AE9" s="5">
        <v>2</v>
      </c>
      <c r="AF9" s="5">
        <v>2</v>
      </c>
      <c r="AG9" s="5">
        <v>2</v>
      </c>
      <c r="AH9" s="5">
        <v>2</v>
      </c>
      <c r="AI9" s="5">
        <v>2</v>
      </c>
      <c r="AJ9" s="5">
        <v>1</v>
      </c>
      <c r="AK9" s="5">
        <v>2</v>
      </c>
      <c r="AL9" s="5">
        <v>1</v>
      </c>
      <c r="AM9" s="5">
        <v>2</v>
      </c>
      <c r="AN9" s="5">
        <v>2</v>
      </c>
      <c r="AO9" s="5">
        <v>2</v>
      </c>
      <c r="AP9" s="5">
        <v>2</v>
      </c>
      <c r="AQ9" s="5">
        <v>2</v>
      </c>
      <c r="AR9" s="5">
        <v>1</v>
      </c>
      <c r="AS9" s="5">
        <v>1</v>
      </c>
      <c r="AT9" s="5">
        <v>1</v>
      </c>
      <c r="AU9" s="5">
        <v>2</v>
      </c>
      <c r="AV9" s="5">
        <v>1</v>
      </c>
      <c r="AW9" s="5">
        <v>2</v>
      </c>
      <c r="AX9" s="5">
        <v>1</v>
      </c>
      <c r="AY9" s="5">
        <v>2</v>
      </c>
    </row>
    <row r="10" spans="1:51" x14ac:dyDescent="0.3">
      <c r="A10">
        <v>9</v>
      </c>
      <c r="C10" t="s">
        <v>57</v>
      </c>
      <c r="D10" t="s">
        <v>62</v>
      </c>
      <c r="E10" s="5">
        <v>1</v>
      </c>
      <c r="F10" s="5">
        <v>1</v>
      </c>
      <c r="G10" s="5">
        <v>1</v>
      </c>
      <c r="H10" s="5">
        <v>1</v>
      </c>
      <c r="I10" s="5">
        <v>1</v>
      </c>
      <c r="J10" s="5">
        <v>1</v>
      </c>
      <c r="K10" s="5">
        <v>2</v>
      </c>
      <c r="L10" s="5">
        <v>2</v>
      </c>
      <c r="M10" s="5">
        <v>2</v>
      </c>
      <c r="N10" s="5">
        <v>2</v>
      </c>
      <c r="O10" s="5">
        <v>2</v>
      </c>
      <c r="P10" s="5">
        <v>2</v>
      </c>
      <c r="Q10" s="5">
        <v>2</v>
      </c>
      <c r="R10" s="5">
        <v>2</v>
      </c>
      <c r="S10" s="5">
        <v>2</v>
      </c>
      <c r="T10" s="5">
        <v>2</v>
      </c>
      <c r="U10" s="5">
        <v>2</v>
      </c>
      <c r="V10" s="5">
        <v>2</v>
      </c>
      <c r="W10" s="5">
        <v>2</v>
      </c>
      <c r="X10" s="5">
        <v>2</v>
      </c>
      <c r="Y10" s="5">
        <v>2</v>
      </c>
      <c r="Z10" s="5">
        <v>2</v>
      </c>
      <c r="AA10" s="5">
        <v>1</v>
      </c>
      <c r="AB10" s="5">
        <v>2</v>
      </c>
      <c r="AC10" s="5">
        <v>31</v>
      </c>
      <c r="AD10" s="5">
        <v>2</v>
      </c>
      <c r="AE10" s="5">
        <v>2</v>
      </c>
      <c r="AF10" s="5">
        <v>2</v>
      </c>
      <c r="AG10" s="5">
        <v>2</v>
      </c>
      <c r="AH10" s="5">
        <v>2</v>
      </c>
      <c r="AI10" s="5">
        <v>2</v>
      </c>
      <c r="AJ10" s="5">
        <v>2</v>
      </c>
      <c r="AK10" s="5">
        <v>1</v>
      </c>
      <c r="AL10" s="5">
        <v>2</v>
      </c>
      <c r="AM10" s="5">
        <v>1</v>
      </c>
      <c r="AN10" s="5">
        <v>2</v>
      </c>
      <c r="AO10" s="5">
        <v>2</v>
      </c>
      <c r="AP10" s="5">
        <v>2</v>
      </c>
      <c r="AQ10" s="5">
        <v>2</v>
      </c>
      <c r="AR10" s="5">
        <v>1</v>
      </c>
      <c r="AS10" s="5">
        <v>2</v>
      </c>
      <c r="AT10" s="5">
        <v>2</v>
      </c>
      <c r="AU10" s="5">
        <v>2</v>
      </c>
      <c r="AV10" s="5">
        <v>2</v>
      </c>
      <c r="AW10" s="5">
        <v>2</v>
      </c>
      <c r="AX10" s="5">
        <v>2</v>
      </c>
      <c r="AY10" s="5">
        <v>2</v>
      </c>
    </row>
    <row r="11" spans="1:51" x14ac:dyDescent="0.3">
      <c r="A11">
        <v>10</v>
      </c>
      <c r="C11" t="s">
        <v>63</v>
      </c>
      <c r="D11" t="s">
        <v>64</v>
      </c>
      <c r="E11" s="5">
        <v>1</v>
      </c>
      <c r="F11" s="5">
        <v>1</v>
      </c>
      <c r="G11" s="5">
        <v>1</v>
      </c>
      <c r="H11" s="5">
        <v>1</v>
      </c>
      <c r="I11" s="5">
        <v>1</v>
      </c>
      <c r="J11" s="5">
        <v>1</v>
      </c>
      <c r="K11" s="5">
        <v>2</v>
      </c>
      <c r="L11" s="5">
        <v>2</v>
      </c>
      <c r="M11" s="5">
        <v>2</v>
      </c>
      <c r="N11" s="5">
        <v>2</v>
      </c>
      <c r="O11" s="5">
        <v>2</v>
      </c>
      <c r="P11" s="5">
        <v>2</v>
      </c>
      <c r="Q11" s="5">
        <v>2</v>
      </c>
      <c r="R11" s="5">
        <v>2</v>
      </c>
      <c r="S11" s="5">
        <v>2</v>
      </c>
      <c r="T11" s="5">
        <v>2</v>
      </c>
      <c r="U11" s="5">
        <v>2</v>
      </c>
      <c r="V11" s="5">
        <v>2</v>
      </c>
      <c r="W11" s="5">
        <v>2</v>
      </c>
      <c r="X11" s="5">
        <v>2</v>
      </c>
      <c r="Y11" s="5">
        <v>2</v>
      </c>
      <c r="Z11" s="5">
        <v>2</v>
      </c>
      <c r="AA11" s="5">
        <v>2</v>
      </c>
      <c r="AB11" s="5">
        <v>2</v>
      </c>
      <c r="AC11" s="5">
        <v>32</v>
      </c>
      <c r="AD11" s="5">
        <v>2</v>
      </c>
      <c r="AE11" s="5">
        <v>2</v>
      </c>
      <c r="AF11" s="5">
        <v>2</v>
      </c>
      <c r="AG11" s="5">
        <v>2</v>
      </c>
      <c r="AH11" s="5">
        <v>2</v>
      </c>
      <c r="AI11" s="5">
        <v>2</v>
      </c>
      <c r="AJ11" s="5">
        <v>2</v>
      </c>
      <c r="AK11" s="5">
        <v>2</v>
      </c>
      <c r="AL11" s="5">
        <v>2</v>
      </c>
      <c r="AM11" s="5">
        <v>2</v>
      </c>
      <c r="AN11" s="5">
        <v>2</v>
      </c>
      <c r="AO11" s="5">
        <v>2</v>
      </c>
      <c r="AP11" s="5">
        <v>2</v>
      </c>
      <c r="AQ11" s="5">
        <v>2</v>
      </c>
      <c r="AR11" s="5">
        <v>1</v>
      </c>
      <c r="AS11" s="5">
        <v>2</v>
      </c>
      <c r="AT11" s="5">
        <v>2</v>
      </c>
      <c r="AU11" s="5">
        <v>2</v>
      </c>
      <c r="AV11" s="5">
        <v>2</v>
      </c>
      <c r="AW11" s="5">
        <v>2</v>
      </c>
      <c r="AX11" s="5">
        <v>2</v>
      </c>
      <c r="AY11" s="5">
        <v>2</v>
      </c>
    </row>
    <row r="12" spans="1:51" x14ac:dyDescent="0.3">
      <c r="A12">
        <v>11</v>
      </c>
      <c r="C12" t="s">
        <v>65</v>
      </c>
      <c r="D12" t="s">
        <v>66</v>
      </c>
      <c r="E12" s="5">
        <v>2</v>
      </c>
      <c r="F12" s="5">
        <v>2</v>
      </c>
      <c r="G12" s="5">
        <v>2</v>
      </c>
      <c r="H12" s="5">
        <v>2</v>
      </c>
      <c r="I12" s="5">
        <v>2</v>
      </c>
      <c r="J12" s="5">
        <v>2</v>
      </c>
      <c r="K12" s="5">
        <v>1</v>
      </c>
      <c r="L12" s="5">
        <v>1</v>
      </c>
      <c r="M12" s="5">
        <v>1</v>
      </c>
      <c r="N12" s="5">
        <v>1</v>
      </c>
      <c r="O12" s="5">
        <v>1</v>
      </c>
      <c r="P12" s="5">
        <v>1</v>
      </c>
      <c r="Q12" s="5">
        <v>1</v>
      </c>
      <c r="R12" s="5">
        <v>1</v>
      </c>
      <c r="S12" s="5">
        <v>1</v>
      </c>
      <c r="T12" s="5">
        <v>1</v>
      </c>
      <c r="U12" s="5">
        <v>1</v>
      </c>
      <c r="V12" s="5">
        <v>1</v>
      </c>
      <c r="W12" s="5">
        <v>1</v>
      </c>
      <c r="X12" s="5">
        <v>1</v>
      </c>
      <c r="Y12" s="5">
        <v>1</v>
      </c>
      <c r="Z12" s="5">
        <v>1</v>
      </c>
      <c r="AA12" s="5">
        <v>1</v>
      </c>
      <c r="AB12" s="5">
        <v>1</v>
      </c>
      <c r="AC12" s="5">
        <v>22</v>
      </c>
      <c r="AD12" s="5">
        <v>1</v>
      </c>
      <c r="AE12" s="5">
        <v>1</v>
      </c>
      <c r="AF12" s="5">
        <v>1</v>
      </c>
      <c r="AG12" s="5">
        <v>1</v>
      </c>
      <c r="AH12" s="5">
        <v>1</v>
      </c>
      <c r="AI12" s="5">
        <v>1</v>
      </c>
      <c r="AJ12" s="5">
        <v>1</v>
      </c>
      <c r="AK12" s="5">
        <v>1</v>
      </c>
      <c r="AL12" s="5">
        <v>1</v>
      </c>
      <c r="AM12" s="5">
        <v>1</v>
      </c>
      <c r="AN12" s="5">
        <v>1</v>
      </c>
      <c r="AO12" s="5">
        <v>1</v>
      </c>
      <c r="AP12" s="5">
        <v>2</v>
      </c>
      <c r="AQ12" s="5">
        <v>1</v>
      </c>
      <c r="AR12" s="5">
        <v>5</v>
      </c>
      <c r="AS12" s="5">
        <v>1</v>
      </c>
      <c r="AT12" s="5">
        <v>1</v>
      </c>
      <c r="AU12" s="5">
        <v>2</v>
      </c>
      <c r="AV12" s="5">
        <v>1</v>
      </c>
      <c r="AW12" s="5">
        <v>1</v>
      </c>
      <c r="AX12" s="5">
        <v>1</v>
      </c>
      <c r="AY12" s="5">
        <v>1</v>
      </c>
    </row>
    <row r="13" spans="1:51" x14ac:dyDescent="0.3">
      <c r="A13">
        <v>12</v>
      </c>
      <c r="C13" t="s">
        <v>67</v>
      </c>
      <c r="D13" t="s">
        <v>68</v>
      </c>
      <c r="E13" s="5">
        <v>2</v>
      </c>
      <c r="F13" s="5">
        <v>2</v>
      </c>
      <c r="G13" s="5">
        <v>2</v>
      </c>
      <c r="H13" s="5">
        <v>2</v>
      </c>
      <c r="I13" s="5">
        <v>2</v>
      </c>
      <c r="J13" s="5">
        <v>2</v>
      </c>
      <c r="K13" s="5">
        <v>1</v>
      </c>
      <c r="L13" s="5">
        <v>1</v>
      </c>
      <c r="M13" s="5">
        <v>1</v>
      </c>
      <c r="N13" s="5">
        <v>1</v>
      </c>
      <c r="O13" s="5">
        <v>1</v>
      </c>
      <c r="P13" s="5">
        <v>1</v>
      </c>
      <c r="Q13" s="5">
        <v>1</v>
      </c>
      <c r="R13" s="5">
        <v>1</v>
      </c>
      <c r="S13" s="5">
        <v>1</v>
      </c>
      <c r="T13" s="5">
        <v>1</v>
      </c>
      <c r="U13" s="5">
        <v>1</v>
      </c>
      <c r="V13" s="5">
        <v>1</v>
      </c>
      <c r="W13" s="5">
        <v>1</v>
      </c>
      <c r="X13" s="5">
        <v>1</v>
      </c>
      <c r="Y13" s="5">
        <v>1</v>
      </c>
      <c r="Z13" s="5">
        <v>1</v>
      </c>
      <c r="AA13" s="5">
        <v>1</v>
      </c>
      <c r="AB13" s="5">
        <v>1</v>
      </c>
      <c r="AC13" s="5">
        <v>23</v>
      </c>
      <c r="AD13" s="5">
        <v>1</v>
      </c>
      <c r="AE13" s="5">
        <v>1</v>
      </c>
      <c r="AF13" s="5">
        <v>1</v>
      </c>
      <c r="AG13" s="5">
        <v>1</v>
      </c>
      <c r="AH13" s="5">
        <v>1</v>
      </c>
      <c r="AI13" s="5">
        <v>1</v>
      </c>
      <c r="AJ13" s="5">
        <v>1</v>
      </c>
      <c r="AK13" s="5">
        <v>1</v>
      </c>
      <c r="AL13" s="5">
        <v>1</v>
      </c>
      <c r="AM13" s="5">
        <v>1</v>
      </c>
      <c r="AN13" s="5">
        <v>1</v>
      </c>
      <c r="AO13" s="5">
        <v>1</v>
      </c>
      <c r="AP13" s="5">
        <v>1</v>
      </c>
      <c r="AQ13" s="5">
        <v>1</v>
      </c>
      <c r="AR13" s="5">
        <v>4</v>
      </c>
      <c r="AS13" s="5">
        <v>1</v>
      </c>
      <c r="AT13" s="5">
        <v>1</v>
      </c>
      <c r="AU13" s="5">
        <v>1</v>
      </c>
      <c r="AV13" s="5">
        <v>1</v>
      </c>
      <c r="AW13" s="5">
        <v>1</v>
      </c>
      <c r="AX13" s="5">
        <v>1</v>
      </c>
      <c r="AY13" s="5">
        <v>1</v>
      </c>
    </row>
    <row r="14" spans="1:51" x14ac:dyDescent="0.3">
      <c r="A14">
        <v>13</v>
      </c>
      <c r="C14" t="s">
        <v>69</v>
      </c>
      <c r="D14" t="s">
        <v>70</v>
      </c>
      <c r="E14" s="5">
        <v>2</v>
      </c>
      <c r="F14" s="5">
        <v>2</v>
      </c>
      <c r="G14" s="5">
        <v>2</v>
      </c>
      <c r="H14" s="5">
        <v>2</v>
      </c>
      <c r="I14" s="5">
        <v>1</v>
      </c>
      <c r="J14" s="5">
        <v>2</v>
      </c>
      <c r="K14" s="5">
        <v>2</v>
      </c>
      <c r="L14" s="5">
        <v>1</v>
      </c>
      <c r="M14" s="5">
        <v>1</v>
      </c>
      <c r="N14" s="5">
        <v>2</v>
      </c>
      <c r="O14" s="5">
        <v>1</v>
      </c>
      <c r="P14" s="5">
        <v>1</v>
      </c>
      <c r="Q14" s="5">
        <v>2</v>
      </c>
      <c r="R14" s="5">
        <v>2</v>
      </c>
      <c r="S14" s="5">
        <v>1</v>
      </c>
      <c r="T14" s="5">
        <v>1</v>
      </c>
      <c r="U14" s="5">
        <v>1</v>
      </c>
      <c r="V14" s="5">
        <v>1</v>
      </c>
      <c r="W14" s="5">
        <v>1</v>
      </c>
      <c r="X14" s="5">
        <v>1</v>
      </c>
      <c r="Y14" s="5">
        <v>1</v>
      </c>
      <c r="Z14" s="5">
        <v>1</v>
      </c>
      <c r="AA14" s="5">
        <v>1</v>
      </c>
      <c r="AB14" s="5">
        <v>1</v>
      </c>
      <c r="AC14" s="5">
        <v>19</v>
      </c>
      <c r="AD14" s="5">
        <v>1</v>
      </c>
      <c r="AE14" s="5">
        <v>2</v>
      </c>
      <c r="AF14" s="5">
        <v>1</v>
      </c>
      <c r="AG14" s="5">
        <v>1</v>
      </c>
      <c r="AH14" s="5">
        <v>1</v>
      </c>
      <c r="AI14" s="5">
        <v>1</v>
      </c>
      <c r="AJ14" s="5">
        <v>1</v>
      </c>
      <c r="AK14" s="5">
        <v>1</v>
      </c>
      <c r="AL14" s="5">
        <v>1</v>
      </c>
      <c r="AM14" s="5">
        <v>1</v>
      </c>
      <c r="AN14" s="5">
        <v>1</v>
      </c>
      <c r="AO14" s="5">
        <v>1</v>
      </c>
      <c r="AP14" s="5">
        <v>1</v>
      </c>
      <c r="AQ14" s="5">
        <v>1</v>
      </c>
      <c r="AR14" s="5">
        <v>5</v>
      </c>
      <c r="AS14" s="5">
        <v>1</v>
      </c>
      <c r="AT14" s="5">
        <v>1</v>
      </c>
      <c r="AU14" s="5">
        <v>1</v>
      </c>
      <c r="AV14" s="5">
        <v>1</v>
      </c>
      <c r="AW14" s="5">
        <v>1</v>
      </c>
      <c r="AX14" s="5">
        <v>2</v>
      </c>
      <c r="AY14" s="5">
        <v>2</v>
      </c>
    </row>
    <row r="15" spans="1:51" x14ac:dyDescent="0.3">
      <c r="A15">
        <v>14</v>
      </c>
      <c r="C15" t="s">
        <v>71</v>
      </c>
      <c r="D15" t="s">
        <v>72</v>
      </c>
      <c r="E15" s="5">
        <v>2</v>
      </c>
      <c r="F15" s="5">
        <v>2</v>
      </c>
      <c r="G15" s="5">
        <v>1</v>
      </c>
      <c r="H15" s="5">
        <v>2</v>
      </c>
      <c r="I15" s="5">
        <v>2</v>
      </c>
      <c r="J15" s="5">
        <v>1</v>
      </c>
      <c r="K15" s="5">
        <v>1</v>
      </c>
      <c r="L15" s="5">
        <v>1</v>
      </c>
      <c r="M15" s="5">
        <v>2</v>
      </c>
      <c r="N15" s="5">
        <v>1</v>
      </c>
      <c r="O15" s="5">
        <v>2</v>
      </c>
      <c r="P15" s="5">
        <v>1</v>
      </c>
      <c r="Q15" s="5">
        <v>1</v>
      </c>
      <c r="R15" s="5">
        <v>1</v>
      </c>
      <c r="S15" s="5">
        <v>1</v>
      </c>
      <c r="T15" s="5">
        <v>1</v>
      </c>
      <c r="U15" s="5">
        <v>2</v>
      </c>
      <c r="V15" s="5">
        <v>2</v>
      </c>
      <c r="W15" s="5">
        <v>1</v>
      </c>
      <c r="X15" s="5">
        <v>1</v>
      </c>
      <c r="Y15" s="5">
        <v>1</v>
      </c>
      <c r="Z15" s="5">
        <v>1</v>
      </c>
      <c r="AA15" s="5">
        <v>1</v>
      </c>
      <c r="AB15" s="5">
        <v>1</v>
      </c>
      <c r="AC15" s="5">
        <v>22</v>
      </c>
      <c r="AD15" s="5">
        <v>1</v>
      </c>
      <c r="AE15" s="5">
        <v>1</v>
      </c>
      <c r="AF15" s="5">
        <v>1</v>
      </c>
      <c r="AG15" s="5">
        <v>1</v>
      </c>
      <c r="AH15" s="5">
        <v>2</v>
      </c>
      <c r="AI15" s="5">
        <v>1</v>
      </c>
      <c r="AJ15" s="5">
        <v>1</v>
      </c>
      <c r="AK15" s="5">
        <v>1</v>
      </c>
      <c r="AL15" s="5">
        <v>1</v>
      </c>
      <c r="AM15" s="5">
        <v>1</v>
      </c>
      <c r="AN15" s="5">
        <v>1</v>
      </c>
      <c r="AO15" s="5">
        <v>1</v>
      </c>
      <c r="AP15" s="5">
        <v>1</v>
      </c>
      <c r="AQ15" s="5">
        <v>1</v>
      </c>
      <c r="AR15" s="5">
        <v>4</v>
      </c>
      <c r="AS15" s="5">
        <v>2</v>
      </c>
      <c r="AT15" s="5">
        <v>1</v>
      </c>
      <c r="AU15" s="5">
        <v>1</v>
      </c>
      <c r="AV15" s="5">
        <v>1</v>
      </c>
      <c r="AW15" s="5">
        <v>1</v>
      </c>
      <c r="AX15" s="5">
        <v>1</v>
      </c>
      <c r="AY15" s="5">
        <v>1</v>
      </c>
    </row>
    <row r="16" spans="1:51" x14ac:dyDescent="0.3">
      <c r="A16">
        <v>15</v>
      </c>
      <c r="C16" t="s">
        <v>73</v>
      </c>
      <c r="D16" t="s">
        <v>74</v>
      </c>
      <c r="E16" s="5">
        <v>2</v>
      </c>
      <c r="F16" s="5">
        <v>2</v>
      </c>
      <c r="G16" s="5">
        <v>2</v>
      </c>
      <c r="H16" s="5">
        <v>2</v>
      </c>
      <c r="I16" s="5">
        <v>2</v>
      </c>
      <c r="J16" s="5">
        <v>2</v>
      </c>
      <c r="K16" s="5">
        <v>1</v>
      </c>
      <c r="L16" s="5">
        <v>1</v>
      </c>
      <c r="M16" s="5">
        <v>1</v>
      </c>
      <c r="N16" s="5">
        <v>1</v>
      </c>
      <c r="O16" s="5">
        <v>1</v>
      </c>
      <c r="P16" s="5">
        <v>2</v>
      </c>
      <c r="Q16" s="5">
        <v>1</v>
      </c>
      <c r="R16" s="5">
        <v>1</v>
      </c>
      <c r="S16" s="5">
        <v>1</v>
      </c>
      <c r="T16" s="5">
        <v>1</v>
      </c>
      <c r="U16" s="5">
        <v>1</v>
      </c>
      <c r="V16" s="5">
        <v>1</v>
      </c>
      <c r="W16" s="5">
        <v>1</v>
      </c>
      <c r="X16" s="5">
        <v>2</v>
      </c>
      <c r="Y16" s="5">
        <v>2</v>
      </c>
      <c r="Z16" s="5">
        <v>2</v>
      </c>
      <c r="AA16" s="5">
        <v>1</v>
      </c>
      <c r="AB16" s="5">
        <v>1</v>
      </c>
      <c r="AC16" s="5">
        <v>21</v>
      </c>
      <c r="AD16" s="5">
        <v>1</v>
      </c>
      <c r="AE16" s="5">
        <v>1</v>
      </c>
      <c r="AF16" s="5">
        <v>1</v>
      </c>
      <c r="AG16" s="5">
        <v>1</v>
      </c>
      <c r="AH16" s="5">
        <v>1</v>
      </c>
      <c r="AI16" s="5">
        <v>1</v>
      </c>
      <c r="AJ16" s="5">
        <v>1</v>
      </c>
      <c r="AK16" s="5">
        <v>1</v>
      </c>
      <c r="AL16" s="5">
        <v>2</v>
      </c>
      <c r="AM16" s="5">
        <v>2</v>
      </c>
      <c r="AN16" s="5">
        <v>2</v>
      </c>
      <c r="AO16" s="5">
        <v>2</v>
      </c>
      <c r="AP16" s="5">
        <v>1</v>
      </c>
      <c r="AQ16" s="5">
        <v>1</v>
      </c>
      <c r="AR16" s="5">
        <v>6</v>
      </c>
      <c r="AS16" s="5">
        <v>1</v>
      </c>
      <c r="AT16" s="5">
        <v>1</v>
      </c>
      <c r="AU16" s="5">
        <v>1</v>
      </c>
      <c r="AV16" s="5">
        <v>1</v>
      </c>
      <c r="AW16" s="5">
        <v>2</v>
      </c>
      <c r="AX16" s="5">
        <v>1</v>
      </c>
      <c r="AY16" s="5">
        <v>1</v>
      </c>
    </row>
    <row r="17" spans="1:51" x14ac:dyDescent="0.3">
      <c r="A17">
        <v>16</v>
      </c>
      <c r="C17" t="s">
        <v>75</v>
      </c>
      <c r="D17" t="s">
        <v>76</v>
      </c>
      <c r="E17" s="5">
        <v>2</v>
      </c>
      <c r="F17" s="5">
        <v>1</v>
      </c>
      <c r="G17" s="5">
        <v>2</v>
      </c>
      <c r="H17" s="5">
        <v>2</v>
      </c>
      <c r="I17" s="5">
        <v>2</v>
      </c>
      <c r="J17" s="5">
        <v>2</v>
      </c>
      <c r="K17" s="5">
        <v>1</v>
      </c>
      <c r="L17" s="5">
        <v>1</v>
      </c>
      <c r="M17" s="5">
        <v>1</v>
      </c>
      <c r="N17" s="5">
        <v>1</v>
      </c>
      <c r="O17" s="5">
        <v>1</v>
      </c>
      <c r="P17" s="5">
        <v>1</v>
      </c>
      <c r="Q17" s="5">
        <v>1</v>
      </c>
      <c r="R17" s="5">
        <v>1</v>
      </c>
      <c r="S17" s="5">
        <v>2</v>
      </c>
      <c r="T17" s="5">
        <v>1</v>
      </c>
      <c r="U17" s="5">
        <v>1</v>
      </c>
      <c r="V17" s="5">
        <v>1</v>
      </c>
      <c r="W17" s="5">
        <v>1</v>
      </c>
      <c r="X17" s="5">
        <v>1</v>
      </c>
      <c r="Y17" s="5">
        <v>1</v>
      </c>
      <c r="Z17" s="5">
        <v>1</v>
      </c>
      <c r="AA17" s="5">
        <v>1</v>
      </c>
      <c r="AB17" s="5">
        <v>1</v>
      </c>
      <c r="AC17" s="5">
        <v>23</v>
      </c>
      <c r="AD17" s="5">
        <v>2</v>
      </c>
      <c r="AE17" s="5">
        <v>1</v>
      </c>
      <c r="AF17" s="5">
        <v>1</v>
      </c>
      <c r="AG17" s="5">
        <v>1</v>
      </c>
      <c r="AH17" s="5">
        <v>2</v>
      </c>
      <c r="AI17" s="5">
        <v>1</v>
      </c>
      <c r="AJ17" s="5">
        <v>1</v>
      </c>
      <c r="AK17" s="5">
        <v>1</v>
      </c>
      <c r="AL17" s="5">
        <v>1</v>
      </c>
      <c r="AM17" s="5">
        <v>1</v>
      </c>
      <c r="AN17" s="5">
        <v>1</v>
      </c>
      <c r="AO17" s="5">
        <v>1</v>
      </c>
      <c r="AP17" s="5">
        <v>1</v>
      </c>
      <c r="AQ17" s="5">
        <v>1</v>
      </c>
      <c r="AR17" s="5">
        <v>8</v>
      </c>
      <c r="AS17" s="5">
        <v>1</v>
      </c>
      <c r="AT17" s="5">
        <v>2</v>
      </c>
      <c r="AU17" s="5">
        <v>1</v>
      </c>
      <c r="AV17" s="5">
        <v>2</v>
      </c>
      <c r="AW17" s="5">
        <v>1</v>
      </c>
      <c r="AX17" s="5">
        <v>1</v>
      </c>
      <c r="AY17" s="5">
        <v>1</v>
      </c>
    </row>
    <row r="18" spans="1:51" x14ac:dyDescent="0.3">
      <c r="A18">
        <v>17</v>
      </c>
      <c r="C18" t="s">
        <v>77</v>
      </c>
      <c r="D18" t="s">
        <v>78</v>
      </c>
      <c r="E18" s="5">
        <v>2</v>
      </c>
      <c r="F18" s="5">
        <v>2</v>
      </c>
      <c r="G18" s="5">
        <v>2</v>
      </c>
      <c r="H18" s="5">
        <v>1</v>
      </c>
      <c r="I18" s="5">
        <v>1</v>
      </c>
      <c r="J18" s="5">
        <v>2</v>
      </c>
      <c r="K18" s="5">
        <v>2</v>
      </c>
      <c r="L18" s="5">
        <v>2</v>
      </c>
      <c r="M18" s="5">
        <v>1</v>
      </c>
      <c r="N18" s="5">
        <v>1</v>
      </c>
      <c r="O18" s="5">
        <v>1</v>
      </c>
      <c r="P18" s="5">
        <v>1</v>
      </c>
      <c r="Q18" s="5">
        <v>2</v>
      </c>
      <c r="R18" s="5">
        <v>1</v>
      </c>
      <c r="S18" s="5">
        <v>1</v>
      </c>
      <c r="T18" s="5">
        <v>1</v>
      </c>
      <c r="U18" s="5">
        <v>1</v>
      </c>
      <c r="V18" s="5">
        <v>1</v>
      </c>
      <c r="W18" s="5">
        <v>2</v>
      </c>
      <c r="X18" s="5">
        <v>1</v>
      </c>
      <c r="Y18" s="5">
        <v>1</v>
      </c>
      <c r="Z18" s="5">
        <v>1</v>
      </c>
      <c r="AA18" s="5">
        <v>1</v>
      </c>
      <c r="AB18" s="5">
        <v>1</v>
      </c>
      <c r="AC18" s="5">
        <v>24</v>
      </c>
      <c r="AD18" s="5">
        <v>2</v>
      </c>
      <c r="AE18" s="5">
        <v>1</v>
      </c>
      <c r="AF18" s="5">
        <v>2</v>
      </c>
      <c r="AG18" s="5">
        <v>1</v>
      </c>
      <c r="AH18" s="5">
        <v>1</v>
      </c>
      <c r="AI18" s="5">
        <v>2</v>
      </c>
      <c r="AJ18" s="5">
        <v>2</v>
      </c>
      <c r="AK18" s="5">
        <v>2</v>
      </c>
      <c r="AL18" s="5">
        <v>1</v>
      </c>
      <c r="AM18" s="5">
        <v>1</v>
      </c>
      <c r="AN18" s="5">
        <v>1</v>
      </c>
      <c r="AO18" s="5">
        <v>1</v>
      </c>
      <c r="AP18" s="5">
        <v>1</v>
      </c>
      <c r="AQ18" s="5">
        <v>1</v>
      </c>
      <c r="AR18" s="5">
        <v>7</v>
      </c>
      <c r="AS18" s="5">
        <v>1</v>
      </c>
      <c r="AT18" s="5">
        <v>1</v>
      </c>
      <c r="AU18" s="5">
        <v>1</v>
      </c>
      <c r="AV18" s="5">
        <v>1</v>
      </c>
      <c r="AW18" s="5">
        <v>1</v>
      </c>
      <c r="AX18" s="5">
        <v>1</v>
      </c>
      <c r="AY18" s="5">
        <v>1</v>
      </c>
    </row>
    <row r="19" spans="1:51" x14ac:dyDescent="0.3">
      <c r="A19">
        <v>18</v>
      </c>
      <c r="C19" t="s">
        <v>79</v>
      </c>
      <c r="D19" t="s">
        <v>80</v>
      </c>
      <c r="E19" s="5">
        <v>2</v>
      </c>
      <c r="F19" s="5">
        <v>2</v>
      </c>
      <c r="G19" s="5">
        <v>2</v>
      </c>
      <c r="H19" s="5">
        <v>2</v>
      </c>
      <c r="I19" s="5">
        <v>2</v>
      </c>
      <c r="J19" s="5">
        <v>1</v>
      </c>
      <c r="K19" s="5">
        <v>1</v>
      </c>
      <c r="L19" s="5">
        <v>1</v>
      </c>
      <c r="M19" s="5">
        <v>2</v>
      </c>
      <c r="N19" s="5">
        <v>2</v>
      </c>
      <c r="O19" s="5">
        <v>1</v>
      </c>
      <c r="P19" s="5">
        <v>1</v>
      </c>
      <c r="Q19" s="5">
        <v>1</v>
      </c>
      <c r="R19" s="5">
        <v>2</v>
      </c>
      <c r="S19" s="5">
        <v>1</v>
      </c>
      <c r="T19" s="5">
        <v>2</v>
      </c>
      <c r="U19" s="5">
        <v>1</v>
      </c>
      <c r="V19" s="5">
        <v>1</v>
      </c>
      <c r="W19" s="5">
        <v>1</v>
      </c>
      <c r="X19" s="5">
        <v>1</v>
      </c>
      <c r="Y19" s="5">
        <v>1</v>
      </c>
      <c r="Z19" s="5">
        <v>1</v>
      </c>
      <c r="AA19" s="5">
        <v>2</v>
      </c>
      <c r="AB19" s="5">
        <v>2</v>
      </c>
      <c r="AC19" s="5">
        <v>22</v>
      </c>
      <c r="AD19" s="5">
        <v>1</v>
      </c>
      <c r="AE19" s="5">
        <v>1</v>
      </c>
      <c r="AF19" s="5">
        <v>1</v>
      </c>
      <c r="AG19" s="5">
        <v>2</v>
      </c>
      <c r="AH19" s="5">
        <v>1</v>
      </c>
      <c r="AI19" s="5">
        <v>1</v>
      </c>
      <c r="AJ19" s="5">
        <v>1</v>
      </c>
      <c r="AK19" s="5">
        <v>1</v>
      </c>
      <c r="AL19" s="5">
        <v>1</v>
      </c>
      <c r="AM19" s="5">
        <v>1</v>
      </c>
      <c r="AN19" s="5">
        <v>1</v>
      </c>
      <c r="AO19" s="5">
        <v>1</v>
      </c>
      <c r="AP19" s="5">
        <v>1</v>
      </c>
      <c r="AQ19" s="5">
        <v>1</v>
      </c>
      <c r="AR19" s="5">
        <v>7</v>
      </c>
      <c r="AS19" s="5">
        <v>1</v>
      </c>
      <c r="AT19" s="5">
        <v>2</v>
      </c>
      <c r="AU19" s="5">
        <v>1</v>
      </c>
      <c r="AV19" s="5">
        <v>1</v>
      </c>
      <c r="AW19" s="5">
        <v>1</v>
      </c>
      <c r="AX19" s="5">
        <v>1</v>
      </c>
      <c r="AY19" s="5">
        <v>1</v>
      </c>
    </row>
    <row r="20" spans="1:51" x14ac:dyDescent="0.3">
      <c r="A20">
        <v>19</v>
      </c>
      <c r="C20" t="s">
        <v>50</v>
      </c>
      <c r="D20" t="s">
        <v>59</v>
      </c>
      <c r="E20" s="5">
        <v>2</v>
      </c>
      <c r="F20" s="5">
        <v>2</v>
      </c>
      <c r="G20" s="5">
        <v>1</v>
      </c>
      <c r="H20" s="5">
        <v>1</v>
      </c>
      <c r="I20" s="5">
        <v>2</v>
      </c>
      <c r="J20" s="5">
        <v>2</v>
      </c>
      <c r="K20" s="5">
        <v>1</v>
      </c>
      <c r="L20" s="5">
        <v>1</v>
      </c>
      <c r="M20" s="5">
        <v>1</v>
      </c>
      <c r="N20" s="5">
        <v>1</v>
      </c>
      <c r="O20" s="5">
        <v>1</v>
      </c>
      <c r="P20" s="5">
        <v>1</v>
      </c>
      <c r="Q20" s="5">
        <v>1</v>
      </c>
      <c r="R20" s="5">
        <v>1</v>
      </c>
      <c r="S20" s="5">
        <v>1</v>
      </c>
      <c r="T20" s="5">
        <v>1</v>
      </c>
      <c r="U20" s="5">
        <v>1</v>
      </c>
      <c r="V20" s="5">
        <v>1</v>
      </c>
      <c r="W20" s="5">
        <v>1</v>
      </c>
      <c r="X20" s="5">
        <v>2</v>
      </c>
      <c r="Y20" s="5">
        <v>1</v>
      </c>
      <c r="Z20" s="5">
        <v>1</v>
      </c>
      <c r="AA20" s="5">
        <v>1</v>
      </c>
      <c r="AB20" s="5">
        <v>1</v>
      </c>
      <c r="AC20" s="5">
        <v>21</v>
      </c>
      <c r="AD20" s="5">
        <v>1</v>
      </c>
      <c r="AE20" s="5">
        <v>1</v>
      </c>
      <c r="AF20" s="5">
        <v>1</v>
      </c>
      <c r="AG20" s="5">
        <v>1</v>
      </c>
      <c r="AH20" s="5">
        <v>1</v>
      </c>
      <c r="AI20" s="5">
        <v>2</v>
      </c>
      <c r="AJ20" s="5">
        <v>1</v>
      </c>
      <c r="AK20" s="5">
        <v>1</v>
      </c>
      <c r="AL20" s="5">
        <v>2</v>
      </c>
      <c r="AM20" s="5">
        <v>1</v>
      </c>
      <c r="AN20" s="5">
        <v>1</v>
      </c>
      <c r="AO20" s="5">
        <v>1</v>
      </c>
      <c r="AP20" s="5">
        <v>1</v>
      </c>
      <c r="AQ20" s="5">
        <v>1</v>
      </c>
      <c r="AR20" s="5">
        <v>8</v>
      </c>
      <c r="AS20" s="5">
        <v>1</v>
      </c>
      <c r="AT20" s="5">
        <v>1</v>
      </c>
      <c r="AU20" s="5">
        <v>1</v>
      </c>
      <c r="AV20" s="5">
        <v>1</v>
      </c>
      <c r="AW20" s="5">
        <v>1</v>
      </c>
      <c r="AX20" s="5">
        <v>1</v>
      </c>
      <c r="AY20" s="5">
        <v>1</v>
      </c>
    </row>
    <row r="21" spans="1:51" x14ac:dyDescent="0.3">
      <c r="A21">
        <v>20</v>
      </c>
      <c r="C21" t="s">
        <v>81</v>
      </c>
      <c r="D21" t="s">
        <v>59</v>
      </c>
      <c r="E21" s="5">
        <v>2</v>
      </c>
      <c r="F21" s="5">
        <v>2</v>
      </c>
      <c r="G21" s="5">
        <v>2</v>
      </c>
      <c r="H21" s="5">
        <v>2</v>
      </c>
      <c r="I21" s="5">
        <v>2</v>
      </c>
      <c r="J21" s="5">
        <v>2</v>
      </c>
      <c r="K21" s="5">
        <v>1</v>
      </c>
      <c r="L21" s="5">
        <v>1</v>
      </c>
      <c r="M21" s="5">
        <v>1</v>
      </c>
      <c r="N21" s="5">
        <v>1</v>
      </c>
      <c r="O21" s="5">
        <v>1</v>
      </c>
      <c r="P21" s="5">
        <v>2</v>
      </c>
      <c r="Q21" s="5">
        <v>1</v>
      </c>
      <c r="R21" s="5">
        <v>1</v>
      </c>
      <c r="S21" s="5">
        <v>1</v>
      </c>
      <c r="T21" s="5">
        <v>2</v>
      </c>
      <c r="U21" s="5">
        <v>1</v>
      </c>
      <c r="V21" s="5">
        <v>1</v>
      </c>
      <c r="W21" s="5">
        <v>1</v>
      </c>
      <c r="X21" s="5">
        <v>1</v>
      </c>
      <c r="Y21" s="5">
        <v>1</v>
      </c>
      <c r="Z21" s="5">
        <v>1</v>
      </c>
      <c r="AA21" s="5">
        <v>1</v>
      </c>
      <c r="AB21" s="5">
        <v>1</v>
      </c>
      <c r="AC21" s="5">
        <v>20</v>
      </c>
      <c r="AD21" s="5">
        <v>1</v>
      </c>
      <c r="AE21" s="5">
        <v>1</v>
      </c>
      <c r="AF21" s="5">
        <v>3</v>
      </c>
      <c r="AG21" s="5">
        <v>1</v>
      </c>
      <c r="AH21" s="5">
        <v>1</v>
      </c>
      <c r="AI21" s="5">
        <v>1</v>
      </c>
      <c r="AJ21" s="5">
        <v>1</v>
      </c>
      <c r="AK21" s="5">
        <v>2</v>
      </c>
      <c r="AL21" s="5">
        <v>1</v>
      </c>
      <c r="AM21" s="5">
        <v>1</v>
      </c>
      <c r="AN21" s="5">
        <v>2</v>
      </c>
      <c r="AO21" s="5">
        <v>1</v>
      </c>
      <c r="AP21" s="5">
        <v>1</v>
      </c>
      <c r="AQ21" s="5">
        <v>2</v>
      </c>
      <c r="AR21" s="5">
        <v>5</v>
      </c>
      <c r="AS21" s="5">
        <v>1</v>
      </c>
      <c r="AT21" s="5">
        <v>1</v>
      </c>
      <c r="AU21" s="5">
        <v>1</v>
      </c>
      <c r="AV21" s="5">
        <v>1</v>
      </c>
      <c r="AW21" s="5">
        <v>1</v>
      </c>
      <c r="AX21" s="5">
        <v>2</v>
      </c>
      <c r="AY21" s="5">
        <v>1</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showGridLines="0" topLeftCell="A25" workbookViewId="0">
      <selection activeCell="E17" sqref="E17"/>
    </sheetView>
  </sheetViews>
  <sheetFormatPr defaultColWidth="9.109375" defaultRowHeight="14.4" x14ac:dyDescent="0.3"/>
  <cols>
    <col min="1" max="1" width="24.6640625" style="17" customWidth="1"/>
    <col min="2" max="256" width="12.6640625" style="17" customWidth="1"/>
    <col min="257" max="16384" width="9.109375" style="17"/>
  </cols>
  <sheetData>
    <row r="1" spans="1:4" x14ac:dyDescent="0.3">
      <c r="A1" s="16" t="s">
        <v>83</v>
      </c>
    </row>
    <row r="2" spans="1:4" x14ac:dyDescent="0.3">
      <c r="A2" s="18" t="str">
        <f>CONCATENATE("WinSTAT.Regression.Discriminant",Sheet1!$AU$1,Sheet1!$AV$1,Sheet1!$AW$1,Sheet1!$AX$1,Sheet1!$AY$1,Sheet1!$E$1,"")</f>
        <v>WinSTAT.Regression.DiscriminantSubject Dehumanized HostageSubject Displayed EmpathySubject Rejected PersonalizationLessen TensionReframe DemandsOutcome of Incident</v>
      </c>
    </row>
    <row r="3" spans="1:4" x14ac:dyDescent="0.3">
      <c r="A3" s="7" t="s">
        <v>84</v>
      </c>
      <c r="B3" s="8" t="s">
        <v>22</v>
      </c>
    </row>
    <row r="4" spans="1:4" x14ac:dyDescent="0.3">
      <c r="A4" s="7"/>
      <c r="B4" s="8" t="s">
        <v>23</v>
      </c>
    </row>
    <row r="5" spans="1:4" x14ac:dyDescent="0.3">
      <c r="A5" s="7"/>
      <c r="B5" s="8" t="s">
        <v>24</v>
      </c>
    </row>
    <row r="6" spans="1:4" x14ac:dyDescent="0.3">
      <c r="A6" s="7"/>
      <c r="B6" s="8" t="s">
        <v>2</v>
      </c>
    </row>
    <row r="7" spans="1:4" x14ac:dyDescent="0.3">
      <c r="A7" s="7"/>
      <c r="B7" s="8" t="s">
        <v>3</v>
      </c>
    </row>
    <row r="8" spans="1:4" x14ac:dyDescent="0.3">
      <c r="A8" s="7"/>
      <c r="B8" s="8"/>
    </row>
    <row r="9" spans="1:4" x14ac:dyDescent="0.3">
      <c r="A9" s="7" t="s">
        <v>85</v>
      </c>
      <c r="B9" s="8" t="s">
        <v>53</v>
      </c>
    </row>
    <row r="10" spans="1:4" x14ac:dyDescent="0.3">
      <c r="A10" s="7"/>
      <c r="B10" s="8"/>
    </row>
    <row r="11" spans="1:4" x14ac:dyDescent="0.3">
      <c r="A11" s="9"/>
      <c r="B11" s="19"/>
      <c r="C11" s="19"/>
      <c r="D11" s="19"/>
    </row>
    <row r="12" spans="1:4" s="21" customFormat="1" x14ac:dyDescent="0.3">
      <c r="A12" s="10"/>
      <c r="B12" s="20" t="s">
        <v>86</v>
      </c>
      <c r="C12" s="20"/>
      <c r="D12" s="20"/>
    </row>
    <row r="13" spans="1:4" s="21" customFormat="1" x14ac:dyDescent="0.3">
      <c r="A13" s="11"/>
      <c r="B13" s="20">
        <v>1</v>
      </c>
      <c r="C13" s="20"/>
    </row>
    <row r="14" spans="1:4" x14ac:dyDescent="0.3">
      <c r="A14" s="12"/>
      <c r="B14" s="19"/>
      <c r="C14" s="19"/>
    </row>
    <row r="15" spans="1:4" x14ac:dyDescent="0.3">
      <c r="A15" s="22" t="s">
        <v>87</v>
      </c>
      <c r="B15" s="23">
        <v>4.759735973597361</v>
      </c>
      <c r="C15" s="19"/>
    </row>
    <row r="16" spans="1:4" x14ac:dyDescent="0.3">
      <c r="A16" s="22" t="s">
        <v>88</v>
      </c>
      <c r="B16" s="23">
        <v>100</v>
      </c>
      <c r="C16" s="19"/>
    </row>
    <row r="17" spans="1:4" x14ac:dyDescent="0.3">
      <c r="A17" s="22" t="s">
        <v>89</v>
      </c>
      <c r="B17" s="23">
        <v>100</v>
      </c>
      <c r="C17" s="19"/>
    </row>
    <row r="18" spans="1:4" x14ac:dyDescent="0.3">
      <c r="A18" s="22" t="s">
        <v>90</v>
      </c>
      <c r="B18" s="23">
        <v>0.90905496563869681</v>
      </c>
      <c r="C18" s="19"/>
    </row>
    <row r="19" spans="1:4" x14ac:dyDescent="0.3">
      <c r="A19" s="22" t="s">
        <v>91</v>
      </c>
      <c r="B19" s="23">
        <v>0.17361906944762773</v>
      </c>
      <c r="C19" s="19"/>
    </row>
    <row r="20" spans="1:4" x14ac:dyDescent="0.3">
      <c r="A20" s="22" t="s">
        <v>92</v>
      </c>
      <c r="B20" s="23">
        <v>27.138820353971326</v>
      </c>
      <c r="C20" s="19"/>
    </row>
    <row r="21" spans="1:4" x14ac:dyDescent="0.3">
      <c r="A21" s="22" t="s">
        <v>93</v>
      </c>
      <c r="B21" s="23">
        <v>5</v>
      </c>
      <c r="C21" s="19"/>
    </row>
    <row r="22" spans="1:4" x14ac:dyDescent="0.3">
      <c r="A22" s="22" t="s">
        <v>94</v>
      </c>
      <c r="B22" s="25">
        <v>5.3599111019564825E-5</v>
      </c>
      <c r="C22" s="19"/>
    </row>
    <row r="23" spans="1:4" x14ac:dyDescent="0.3">
      <c r="A23" s="9"/>
      <c r="B23" s="19"/>
      <c r="C23" s="19"/>
    </row>
    <row r="24" spans="1:4" x14ac:dyDescent="0.3">
      <c r="A24" s="9"/>
      <c r="B24" s="19"/>
      <c r="C24" s="19"/>
      <c r="D24" s="19"/>
    </row>
    <row r="25" spans="1:4" x14ac:dyDescent="0.3">
      <c r="A25" s="13" t="s">
        <v>95</v>
      </c>
      <c r="B25" s="8"/>
    </row>
    <row r="26" spans="1:4" x14ac:dyDescent="0.3">
      <c r="A26" s="12"/>
      <c r="B26" s="8"/>
    </row>
    <row r="27" spans="1:4" x14ac:dyDescent="0.3">
      <c r="A27" s="12"/>
      <c r="B27" s="20" t="s">
        <v>86</v>
      </c>
      <c r="C27" s="20"/>
    </row>
    <row r="28" spans="1:4" x14ac:dyDescent="0.3">
      <c r="A28" s="12"/>
      <c r="B28" s="20">
        <v>1</v>
      </c>
    </row>
    <row r="29" spans="1:4" x14ac:dyDescent="0.3">
      <c r="A29" s="12"/>
      <c r="B29" s="8"/>
    </row>
    <row r="30" spans="1:4" x14ac:dyDescent="0.3">
      <c r="A30" s="11" t="s">
        <v>22</v>
      </c>
      <c r="B30" s="14">
        <v>0.57526961380724329</v>
      </c>
    </row>
    <row r="31" spans="1:4" x14ac:dyDescent="0.3">
      <c r="A31" s="11" t="s">
        <v>23</v>
      </c>
      <c r="B31" s="15">
        <v>0.7397593797335793</v>
      </c>
    </row>
    <row r="32" spans="1:4" x14ac:dyDescent="0.3">
      <c r="A32" s="11" t="s">
        <v>24</v>
      </c>
      <c r="B32" s="15">
        <v>0.38770609640766757</v>
      </c>
    </row>
    <row r="33" spans="1:4" x14ac:dyDescent="0.3">
      <c r="A33" s="11" t="s">
        <v>2</v>
      </c>
      <c r="B33" s="15">
        <v>1.4264279818553134</v>
      </c>
    </row>
    <row r="34" spans="1:4" x14ac:dyDescent="0.3">
      <c r="A34" s="11" t="s">
        <v>3</v>
      </c>
      <c r="B34" s="15">
        <v>-1.4264279818553134</v>
      </c>
    </row>
    <row r="35" spans="1:4" x14ac:dyDescent="0.3">
      <c r="A35" s="12"/>
      <c r="B35" s="8"/>
    </row>
    <row r="36" spans="1:4" x14ac:dyDescent="0.3">
      <c r="A36" s="9"/>
      <c r="B36" s="19"/>
      <c r="C36" s="19"/>
      <c r="D36" s="19"/>
    </row>
    <row r="37" spans="1:4" x14ac:dyDescent="0.3">
      <c r="A37" s="13" t="s">
        <v>96</v>
      </c>
      <c r="B37" s="8"/>
      <c r="D37" s="19"/>
    </row>
    <row r="38" spans="1:4" x14ac:dyDescent="0.3">
      <c r="A38" s="12"/>
      <c r="B38" s="8"/>
      <c r="D38" s="19"/>
    </row>
    <row r="39" spans="1:4" x14ac:dyDescent="0.3">
      <c r="A39" s="12"/>
      <c r="B39" s="20" t="s">
        <v>86</v>
      </c>
      <c r="C39" s="20"/>
      <c r="D39" s="19"/>
    </row>
    <row r="40" spans="1:4" x14ac:dyDescent="0.3">
      <c r="A40" s="12"/>
      <c r="B40" s="20">
        <v>1</v>
      </c>
      <c r="C40" s="19"/>
    </row>
    <row r="41" spans="1:4" x14ac:dyDescent="0.3">
      <c r="A41" s="12"/>
      <c r="B41" s="8"/>
      <c r="C41" s="19"/>
    </row>
    <row r="42" spans="1:4" x14ac:dyDescent="0.3">
      <c r="A42" s="11" t="s">
        <v>22</v>
      </c>
      <c r="B42" s="14">
        <v>1.8191622483163368</v>
      </c>
      <c r="C42" s="19"/>
    </row>
    <row r="43" spans="1:4" x14ac:dyDescent="0.3">
      <c r="A43" s="11" t="s">
        <v>23</v>
      </c>
      <c r="B43" s="15">
        <v>2.3393245604315154</v>
      </c>
      <c r="C43" s="19"/>
    </row>
    <row r="44" spans="1:4" x14ac:dyDescent="0.3">
      <c r="A44" s="11" t="s">
        <v>24</v>
      </c>
      <c r="B44" s="15">
        <v>1.0403246242303572</v>
      </c>
      <c r="C44" s="19"/>
    </row>
    <row r="45" spans="1:4" x14ac:dyDescent="0.3">
      <c r="A45" s="11" t="s">
        <v>2</v>
      </c>
      <c r="B45" s="15">
        <v>4.5107613408601255</v>
      </c>
      <c r="C45" s="19"/>
    </row>
    <row r="46" spans="1:4" x14ac:dyDescent="0.3">
      <c r="A46" s="11" t="s">
        <v>3</v>
      </c>
      <c r="B46" s="15">
        <v>-4.5107613408601255</v>
      </c>
      <c r="C46" s="19"/>
    </row>
    <row r="47" spans="1:4" x14ac:dyDescent="0.3">
      <c r="A47" s="11" t="s">
        <v>104</v>
      </c>
      <c r="B47" s="15">
        <v>-7.7462009182557958</v>
      </c>
    </row>
    <row r="50" spans="1:6" x14ac:dyDescent="0.3">
      <c r="A50" s="27" t="s">
        <v>97</v>
      </c>
      <c r="B50" s="28"/>
    </row>
    <row r="51" spans="1:6" x14ac:dyDescent="0.3">
      <c r="A51" s="29"/>
      <c r="B51" s="28"/>
    </row>
    <row r="52" spans="1:6" x14ac:dyDescent="0.3">
      <c r="A52" s="29"/>
      <c r="B52" s="20" t="s">
        <v>86</v>
      </c>
      <c r="C52" s="20"/>
    </row>
    <row r="53" spans="1:6" x14ac:dyDescent="0.3">
      <c r="A53" s="29"/>
      <c r="B53" s="20">
        <v>1</v>
      </c>
    </row>
    <row r="54" spans="1:6" x14ac:dyDescent="0.3">
      <c r="A54" s="29"/>
      <c r="B54" s="30"/>
    </row>
    <row r="55" spans="1:6" x14ac:dyDescent="0.3">
      <c r="A55" s="31">
        <v>1</v>
      </c>
      <c r="B55" s="23">
        <v>2.0275083419797659</v>
      </c>
    </row>
    <row r="56" spans="1:6" x14ac:dyDescent="0.3">
      <c r="A56" s="31">
        <v>2</v>
      </c>
      <c r="B56" s="25">
        <v>-2.027508341979765</v>
      </c>
    </row>
    <row r="59" spans="1:6" x14ac:dyDescent="0.3">
      <c r="A59" s="32" t="s">
        <v>98</v>
      </c>
    </row>
    <row r="60" spans="1:6" x14ac:dyDescent="0.3">
      <c r="A60" s="32" t="s">
        <v>99</v>
      </c>
      <c r="B60" s="33"/>
      <c r="C60" s="33"/>
      <c r="D60" s="33"/>
      <c r="E60" s="33"/>
      <c r="F60" s="34"/>
    </row>
    <row r="61" spans="1:6" x14ac:dyDescent="0.3">
      <c r="B61" s="33"/>
      <c r="C61" s="33"/>
      <c r="D61" s="33"/>
      <c r="E61" s="33"/>
      <c r="F61" s="34"/>
    </row>
    <row r="62" spans="1:6" s="35" customFormat="1" x14ac:dyDescent="0.3">
      <c r="B62" s="36">
        <v>1</v>
      </c>
      <c r="C62" s="36">
        <v>2</v>
      </c>
      <c r="D62" s="36"/>
      <c r="E62" s="36"/>
      <c r="F62" s="37"/>
    </row>
    <row r="63" spans="1:6" x14ac:dyDescent="0.3">
      <c r="A63" s="21"/>
      <c r="B63" s="33"/>
      <c r="C63" s="33"/>
      <c r="D63" s="33"/>
      <c r="E63" s="33"/>
      <c r="F63" s="34"/>
    </row>
    <row r="64" spans="1:6" x14ac:dyDescent="0.3">
      <c r="A64" s="21">
        <v>1</v>
      </c>
      <c r="B64" s="23" t="s">
        <v>105</v>
      </c>
      <c r="C64" s="24">
        <v>4.3912604473922618</v>
      </c>
      <c r="D64" s="33"/>
      <c r="E64" s="33"/>
      <c r="F64" s="34"/>
    </row>
    <row r="65" spans="1:6" x14ac:dyDescent="0.3">
      <c r="A65" s="21">
        <v>2</v>
      </c>
      <c r="B65" s="25">
        <v>3.4012398467240966E-5</v>
      </c>
      <c r="C65" s="26" t="s">
        <v>105</v>
      </c>
      <c r="D65" s="33"/>
      <c r="E65" s="33"/>
      <c r="F65" s="34"/>
    </row>
    <row r="66" spans="1:6" x14ac:dyDescent="0.3">
      <c r="B66" s="33"/>
      <c r="C66" s="33"/>
      <c r="D66" s="33"/>
      <c r="E66" s="33"/>
      <c r="F66" s="34"/>
    </row>
    <row r="67" spans="1:6" x14ac:dyDescent="0.3">
      <c r="B67" s="33"/>
      <c r="C67" s="33"/>
      <c r="D67" s="33"/>
      <c r="E67" s="33"/>
      <c r="F67" s="34"/>
    </row>
    <row r="68" spans="1:6" x14ac:dyDescent="0.3">
      <c r="A68" s="32" t="s">
        <v>100</v>
      </c>
      <c r="B68" s="33"/>
      <c r="C68" s="33"/>
      <c r="D68" s="33"/>
      <c r="E68" s="33"/>
      <c r="F68" s="34"/>
    </row>
    <row r="69" spans="1:6" x14ac:dyDescent="0.3">
      <c r="A69" s="32" t="s">
        <v>106</v>
      </c>
      <c r="B69" s="33"/>
      <c r="C69" s="33"/>
      <c r="D69" s="33"/>
      <c r="E69" s="33"/>
      <c r="F69" s="34"/>
    </row>
    <row r="70" spans="1:6" x14ac:dyDescent="0.3">
      <c r="B70" s="33"/>
      <c r="C70" s="38" t="s">
        <v>101</v>
      </c>
      <c r="D70" s="33"/>
      <c r="E70" s="33"/>
      <c r="F70" s="34"/>
    </row>
    <row r="71" spans="1:6" x14ac:dyDescent="0.3">
      <c r="B71" s="33"/>
      <c r="C71" s="33"/>
      <c r="D71" s="33"/>
      <c r="E71" s="33"/>
      <c r="F71" s="34"/>
    </row>
    <row r="72" spans="1:6" s="35" customFormat="1" x14ac:dyDescent="0.3">
      <c r="B72" s="36" t="s">
        <v>102</v>
      </c>
      <c r="C72" s="36">
        <v>1</v>
      </c>
      <c r="D72" s="36">
        <v>2</v>
      </c>
      <c r="E72" s="36"/>
      <c r="F72" s="37"/>
    </row>
    <row r="73" spans="1:6" x14ac:dyDescent="0.3">
      <c r="A73" s="21"/>
      <c r="B73" s="33"/>
      <c r="C73" s="33"/>
      <c r="D73" s="33"/>
      <c r="E73" s="33"/>
      <c r="F73" s="34"/>
    </row>
    <row r="74" spans="1:6" x14ac:dyDescent="0.3">
      <c r="A74" s="21">
        <v>1</v>
      </c>
      <c r="B74" s="23">
        <v>10</v>
      </c>
      <c r="C74" s="39">
        <v>10</v>
      </c>
      <c r="D74" s="24">
        <v>0</v>
      </c>
      <c r="E74" s="33"/>
      <c r="F74" s="34"/>
    </row>
    <row r="75" spans="1:6" x14ac:dyDescent="0.3">
      <c r="A75" s="21">
        <v>2</v>
      </c>
      <c r="B75" s="25">
        <v>10</v>
      </c>
      <c r="C75" s="40">
        <v>0</v>
      </c>
      <c r="D75" s="26">
        <v>10</v>
      </c>
      <c r="E75" s="33"/>
      <c r="F75" s="34"/>
    </row>
    <row r="78" spans="1:6" x14ac:dyDescent="0.3">
      <c r="A78" s="41">
        <v>1</v>
      </c>
      <c r="B78" s="17" t="s">
        <v>103</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oddHeader>&amp;L&amp;F&amp;R&amp;D  &amp;T</oddHeader>
    <oddFooter>&amp;C- &amp;P -&amp;RWinSTAT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
  <sheetViews>
    <sheetView showGridLines="0" tabSelected="1" topLeftCell="A146" workbookViewId="0">
      <selection activeCell="E167" sqref="E167"/>
    </sheetView>
  </sheetViews>
  <sheetFormatPr defaultColWidth="9.109375" defaultRowHeight="14.4" x14ac:dyDescent="0.3"/>
  <cols>
    <col min="1" max="1" width="24.6640625" style="17" customWidth="1"/>
    <col min="2" max="256" width="12.6640625" style="17" customWidth="1"/>
    <col min="257" max="16384" width="9.109375" style="17"/>
  </cols>
  <sheetData>
    <row r="1" spans="1:2" x14ac:dyDescent="0.3">
      <c r="A1" s="16" t="s">
        <v>83</v>
      </c>
    </row>
    <row r="2" spans="1:2" x14ac:dyDescent="0.3">
      <c r="A2" s="18" t="str">
        <f>CONCATENATE("WinSTAT.Regression.Discriminant",Sheet1!$F$1,Sheet1!$G$1,Sheet1!$H$1,Sheet1!$I$1,Sheet1!$J$1,Sheet1!$K$1,Sheet1!$L$1,Sheet1!$M$1,Sheet1!$N$1,Sheet1!$O$1,Sheet1!$P$1,Sheet1!$Q$1,Sheet1!$R$1,Sheet1!$S$1,Sheet1!$T$1,Sheet1!$U$1,Sheet1!$V$1,Sheet1!$W$1,Sheet1!$X$1,Sheet1!$Y$1,Sheet1!$Z$1,Sheet1!$AA$1,Sheet1!$AB$1,Sheet1!$AC$1,Sheet1!$AD$1,Sheet1!$AE$1,Sheet1!$AF$1,Sheet1!$AG$1,Sheet1!$AH$1,Sheet1!$AI$1,Sheet1!$AJ$1,Sheet1!$AK$1,Sheet1!$AL$1,Sheet1!$AM$1,Sheet1!$AN$1,Sheet1!$AO$1,Sheet1!$AP$1,Sheet1!$AQ$1,Sheet1!$AR$1,Sheet1!$AS$1,Sheet1!$AT$1,Sheet1!$AU$1,Sheet1!$AV$1,Sheet1!$AW$1,Sheet1!$AX$1,Sheet1!$AY$1,Sheet1!$E$1,"")</f>
        <v>WinSTAT.Regression.DiscriminantSubject Displays FlightSubject Enjoys ControlSubject Fears DeathSubject Senses DoomSubject is SuicidalSubject  DelusionalSubject Hears VoiceSubject Severely ImpairedSubject Was AggressiveSubject Had Violence HistorySubject Had Suicide HistorySubject Motivated by ReligionSubject Had Criminal HistorySubject Was TerroristSubject Seeks RevengeAlready Killed a HostageSubject Threatened to Kill HostageSubject Restrained HostageHostage Displayed BravadoCalming Force was OnSceneSubject's EthnicitySubject's GenderHostage GenderSubject's AgeSubject's IQSubject was ExConSubject was GangsterHostage was Co-WorkerHostage was FamilyHostage was EnemyHostage - Authority FigureHostage was StrangerSubject was on DrugsSubject on AlcoholSubject's Maturity an IssueSubject - Disorganized SpeechSeparated  the Hostages Defensible LocationIncident Duration in HoursSubject Stalls for TimeSubject Made CallsSubject Dehumanized HostageSubject Displayed EmpathySubject Rejected PersonalizationLessen TensionReframe DemandsOutcome of Incident</v>
      </c>
    </row>
    <row r="3" spans="1:2" x14ac:dyDescent="0.3">
      <c r="A3" s="7" t="s">
        <v>84</v>
      </c>
      <c r="B3" s="8" t="s">
        <v>31</v>
      </c>
    </row>
    <row r="4" spans="1:2" x14ac:dyDescent="0.3">
      <c r="A4" s="7"/>
      <c r="B4" s="8" t="s">
        <v>26</v>
      </c>
    </row>
    <row r="5" spans="1:2" x14ac:dyDescent="0.3">
      <c r="A5" s="7"/>
      <c r="B5" s="8" t="s">
        <v>27</v>
      </c>
    </row>
    <row r="6" spans="1:2" x14ac:dyDescent="0.3">
      <c r="A6" s="7"/>
      <c r="B6" s="8" t="s">
        <v>28</v>
      </c>
    </row>
    <row r="7" spans="1:2" x14ac:dyDescent="0.3">
      <c r="A7" s="7"/>
      <c r="B7" s="8" t="s">
        <v>29</v>
      </c>
    </row>
    <row r="8" spans="1:2" x14ac:dyDescent="0.3">
      <c r="A8" s="7"/>
      <c r="B8" s="8" t="s">
        <v>30</v>
      </c>
    </row>
    <row r="9" spans="1:2" x14ac:dyDescent="0.3">
      <c r="A9" s="7"/>
      <c r="B9" s="8" t="s">
        <v>25</v>
      </c>
    </row>
    <row r="10" spans="1:2" x14ac:dyDescent="0.3">
      <c r="A10" s="7"/>
      <c r="B10" s="8" t="s">
        <v>32</v>
      </c>
    </row>
    <row r="11" spans="1:2" x14ac:dyDescent="0.3">
      <c r="A11" s="7"/>
      <c r="B11" s="8" t="s">
        <v>33</v>
      </c>
    </row>
    <row r="12" spans="1:2" x14ac:dyDescent="0.3">
      <c r="A12" s="7"/>
      <c r="B12" s="8" t="s">
        <v>34</v>
      </c>
    </row>
    <row r="13" spans="1:2" x14ac:dyDescent="0.3">
      <c r="A13" s="7"/>
      <c r="B13" s="8" t="s">
        <v>35</v>
      </c>
    </row>
    <row r="14" spans="1:2" x14ac:dyDescent="0.3">
      <c r="A14" s="7"/>
      <c r="B14" s="8" t="s">
        <v>36</v>
      </c>
    </row>
    <row r="15" spans="1:2" x14ac:dyDescent="0.3">
      <c r="A15" s="7"/>
      <c r="B15" s="8" t="s">
        <v>37</v>
      </c>
    </row>
    <row r="16" spans="1:2" x14ac:dyDescent="0.3">
      <c r="A16" s="7"/>
      <c r="B16" s="8" t="s">
        <v>38</v>
      </c>
    </row>
    <row r="17" spans="1:2" x14ac:dyDescent="0.3">
      <c r="A17" s="7"/>
      <c r="B17" s="8" t="s">
        <v>39</v>
      </c>
    </row>
    <row r="18" spans="1:2" x14ac:dyDescent="0.3">
      <c r="A18" s="7"/>
      <c r="B18" s="8" t="s">
        <v>40</v>
      </c>
    </row>
    <row r="19" spans="1:2" x14ac:dyDescent="0.3">
      <c r="A19" s="7"/>
      <c r="B19" s="8" t="s">
        <v>41</v>
      </c>
    </row>
    <row r="20" spans="1:2" x14ac:dyDescent="0.3">
      <c r="A20" s="7"/>
      <c r="B20" s="8" t="s">
        <v>42</v>
      </c>
    </row>
    <row r="21" spans="1:2" x14ac:dyDescent="0.3">
      <c r="A21" s="7"/>
      <c r="B21" s="8" t="s">
        <v>43</v>
      </c>
    </row>
    <row r="22" spans="1:2" x14ac:dyDescent="0.3">
      <c r="A22" s="7"/>
      <c r="B22" s="8" t="s">
        <v>44</v>
      </c>
    </row>
    <row r="23" spans="1:2" x14ac:dyDescent="0.3">
      <c r="A23" s="7"/>
      <c r="B23" s="8" t="s">
        <v>6</v>
      </c>
    </row>
    <row r="24" spans="1:2" x14ac:dyDescent="0.3">
      <c r="A24" s="7"/>
      <c r="B24" s="8" t="s">
        <v>7</v>
      </c>
    </row>
    <row r="25" spans="1:2" x14ac:dyDescent="0.3">
      <c r="A25" s="7"/>
      <c r="B25" s="8" t="s">
        <v>8</v>
      </c>
    </row>
    <row r="26" spans="1:2" x14ac:dyDescent="0.3">
      <c r="A26" s="7"/>
      <c r="B26" s="8" t="s">
        <v>9</v>
      </c>
    </row>
    <row r="27" spans="1:2" x14ac:dyDescent="0.3">
      <c r="A27" s="7"/>
      <c r="B27" s="8" t="s">
        <v>10</v>
      </c>
    </row>
    <row r="28" spans="1:2" x14ac:dyDescent="0.3">
      <c r="A28" s="7"/>
      <c r="B28" s="8" t="s">
        <v>15</v>
      </c>
    </row>
    <row r="29" spans="1:2" x14ac:dyDescent="0.3">
      <c r="A29" s="7"/>
      <c r="B29" s="8" t="s">
        <v>14</v>
      </c>
    </row>
    <row r="30" spans="1:2" x14ac:dyDescent="0.3">
      <c r="A30" s="7"/>
      <c r="B30" s="8" t="s">
        <v>13</v>
      </c>
    </row>
    <row r="31" spans="1:2" x14ac:dyDescent="0.3">
      <c r="A31" s="7"/>
      <c r="B31" s="8" t="s">
        <v>11</v>
      </c>
    </row>
    <row r="32" spans="1:2" x14ac:dyDescent="0.3">
      <c r="A32" s="7"/>
      <c r="B32" s="8" t="s">
        <v>12</v>
      </c>
    </row>
    <row r="33" spans="1:2" x14ac:dyDescent="0.3">
      <c r="A33" s="7"/>
      <c r="B33" s="8" t="s">
        <v>17</v>
      </c>
    </row>
    <row r="34" spans="1:2" x14ac:dyDescent="0.3">
      <c r="A34" s="7"/>
      <c r="B34" s="8" t="s">
        <v>16</v>
      </c>
    </row>
    <row r="35" spans="1:2" x14ac:dyDescent="0.3">
      <c r="A35" s="7"/>
      <c r="B35" s="8" t="s">
        <v>45</v>
      </c>
    </row>
    <row r="36" spans="1:2" x14ac:dyDescent="0.3">
      <c r="A36" s="7"/>
      <c r="B36" s="8" t="s">
        <v>18</v>
      </c>
    </row>
    <row r="37" spans="1:2" x14ac:dyDescent="0.3">
      <c r="A37" s="7"/>
      <c r="B37" s="8" t="s">
        <v>46</v>
      </c>
    </row>
    <row r="38" spans="1:2" x14ac:dyDescent="0.3">
      <c r="A38" s="7"/>
      <c r="B38" s="8" t="s">
        <v>47</v>
      </c>
    </row>
    <row r="39" spans="1:2" x14ac:dyDescent="0.3">
      <c r="A39" s="7"/>
      <c r="B39" s="8" t="s">
        <v>19</v>
      </c>
    </row>
    <row r="40" spans="1:2" x14ac:dyDescent="0.3">
      <c r="A40" s="7"/>
      <c r="B40" s="8" t="s">
        <v>48</v>
      </c>
    </row>
    <row r="41" spans="1:2" x14ac:dyDescent="0.3">
      <c r="A41" s="7"/>
      <c r="B41" s="8" t="s">
        <v>82</v>
      </c>
    </row>
    <row r="42" spans="1:2" x14ac:dyDescent="0.3">
      <c r="A42" s="7"/>
      <c r="B42" s="8" t="s">
        <v>20</v>
      </c>
    </row>
    <row r="43" spans="1:2" x14ac:dyDescent="0.3">
      <c r="A43" s="7"/>
      <c r="B43" s="8" t="s">
        <v>21</v>
      </c>
    </row>
    <row r="44" spans="1:2" x14ac:dyDescent="0.3">
      <c r="A44" s="7"/>
      <c r="B44" s="8" t="s">
        <v>22</v>
      </c>
    </row>
    <row r="45" spans="1:2" x14ac:dyDescent="0.3">
      <c r="A45" s="7"/>
      <c r="B45" s="8" t="s">
        <v>23</v>
      </c>
    </row>
    <row r="46" spans="1:2" x14ac:dyDescent="0.3">
      <c r="A46" s="7"/>
      <c r="B46" s="8" t="s">
        <v>24</v>
      </c>
    </row>
    <row r="47" spans="1:2" x14ac:dyDescent="0.3">
      <c r="A47" s="7"/>
      <c r="B47" s="8" t="s">
        <v>2</v>
      </c>
    </row>
    <row r="48" spans="1:2" x14ac:dyDescent="0.3">
      <c r="A48" s="7"/>
      <c r="B48" s="8" t="s">
        <v>3</v>
      </c>
    </row>
    <row r="49" spans="1:4" x14ac:dyDescent="0.3">
      <c r="A49" s="7"/>
      <c r="B49" s="8"/>
    </row>
    <row r="50" spans="1:4" x14ac:dyDescent="0.3">
      <c r="A50" s="7" t="s">
        <v>85</v>
      </c>
      <c r="B50" s="8" t="s">
        <v>53</v>
      </c>
    </row>
    <row r="51" spans="1:4" x14ac:dyDescent="0.3">
      <c r="A51" s="7"/>
      <c r="B51" s="8"/>
    </row>
    <row r="52" spans="1:4" x14ac:dyDescent="0.3">
      <c r="A52" s="9"/>
      <c r="B52" s="19"/>
      <c r="C52" s="19"/>
      <c r="D52" s="19"/>
    </row>
    <row r="53" spans="1:4" s="21" customFormat="1" x14ac:dyDescent="0.3">
      <c r="A53" s="10"/>
      <c r="B53" s="20" t="s">
        <v>86</v>
      </c>
      <c r="C53" s="20"/>
      <c r="D53" s="20"/>
    </row>
    <row r="54" spans="1:4" s="21" customFormat="1" x14ac:dyDescent="0.3">
      <c r="A54" s="11"/>
      <c r="B54" s="20">
        <v>1</v>
      </c>
      <c r="C54" s="20"/>
    </row>
    <row r="55" spans="1:4" x14ac:dyDescent="0.3">
      <c r="A55" s="12"/>
      <c r="B55" s="19"/>
      <c r="C55" s="19"/>
    </row>
    <row r="56" spans="1:4" x14ac:dyDescent="0.3">
      <c r="A56" s="22" t="s">
        <v>87</v>
      </c>
      <c r="B56" s="23">
        <v>168008760280011.69</v>
      </c>
      <c r="C56" s="19"/>
    </row>
    <row r="57" spans="1:4" x14ac:dyDescent="0.3">
      <c r="A57" s="22" t="s">
        <v>88</v>
      </c>
      <c r="B57" s="23">
        <v>100</v>
      </c>
      <c r="C57" s="19"/>
    </row>
    <row r="58" spans="1:4" x14ac:dyDescent="0.3">
      <c r="A58" s="22" t="s">
        <v>89</v>
      </c>
      <c r="B58" s="23">
        <v>100</v>
      </c>
      <c r="C58" s="19"/>
    </row>
    <row r="59" spans="1:4" x14ac:dyDescent="0.3">
      <c r="A59" s="22" t="s">
        <v>90</v>
      </c>
      <c r="B59" s="23">
        <v>0.999999999999997</v>
      </c>
      <c r="C59" s="19"/>
    </row>
    <row r="60" spans="1:4" x14ac:dyDescent="0.3">
      <c r="A60" s="22" t="s">
        <v>91</v>
      </c>
      <c r="B60" s="23">
        <v>5.9520705844941938E-15</v>
      </c>
      <c r="C60" s="19"/>
    </row>
    <row r="61" spans="1:4" x14ac:dyDescent="0.3">
      <c r="A61" s="22" t="s">
        <v>92</v>
      </c>
      <c r="B61" s="23">
        <v>-163.77518619248107</v>
      </c>
      <c r="C61" s="19"/>
    </row>
    <row r="62" spans="1:4" x14ac:dyDescent="0.3">
      <c r="A62" s="22" t="s">
        <v>93</v>
      </c>
      <c r="B62" s="23">
        <v>46</v>
      </c>
      <c r="C62" s="19"/>
    </row>
    <row r="63" spans="1:4" x14ac:dyDescent="0.3">
      <c r="A63" s="22" t="s">
        <v>94</v>
      </c>
      <c r="B63" s="25">
        <v>1</v>
      </c>
      <c r="C63" s="19"/>
    </row>
    <row r="64" spans="1:4" x14ac:dyDescent="0.3">
      <c r="A64" s="9"/>
      <c r="B64" s="19"/>
      <c r="C64" s="19"/>
    </row>
    <row r="65" spans="1:4" x14ac:dyDescent="0.3">
      <c r="A65" s="9"/>
      <c r="B65" s="19"/>
      <c r="C65" s="19"/>
      <c r="D65" s="19"/>
    </row>
    <row r="66" spans="1:4" x14ac:dyDescent="0.3">
      <c r="A66" s="13" t="s">
        <v>95</v>
      </c>
      <c r="B66" s="8"/>
    </row>
    <row r="67" spans="1:4" x14ac:dyDescent="0.3">
      <c r="A67" s="12"/>
      <c r="B67" s="8"/>
    </row>
    <row r="68" spans="1:4" x14ac:dyDescent="0.3">
      <c r="A68" s="12"/>
      <c r="B68" s="20" t="s">
        <v>86</v>
      </c>
      <c r="C68" s="20"/>
    </row>
    <row r="69" spans="1:4" x14ac:dyDescent="0.3">
      <c r="A69" s="12"/>
      <c r="B69" s="20">
        <v>1</v>
      </c>
    </row>
    <row r="70" spans="1:4" x14ac:dyDescent="0.3">
      <c r="A70" s="12"/>
      <c r="B70" s="8"/>
    </row>
    <row r="71" spans="1:4" x14ac:dyDescent="0.3">
      <c r="A71" s="11" t="s">
        <v>31</v>
      </c>
      <c r="B71" s="14">
        <v>51846846.359823987</v>
      </c>
    </row>
    <row r="72" spans="1:4" x14ac:dyDescent="0.3">
      <c r="A72" s="11" t="s">
        <v>26</v>
      </c>
      <c r="B72" s="15">
        <v>-17459167.132954575</v>
      </c>
    </row>
    <row r="73" spans="1:4" x14ac:dyDescent="0.3">
      <c r="A73" s="11" t="s">
        <v>27</v>
      </c>
      <c r="B73" s="15">
        <v>24577938.066409469</v>
      </c>
    </row>
    <row r="74" spans="1:4" x14ac:dyDescent="0.3">
      <c r="A74" s="11" t="s">
        <v>28</v>
      </c>
      <c r="B74" s="15">
        <v>-21773710.165507089</v>
      </c>
    </row>
    <row r="75" spans="1:4" x14ac:dyDescent="0.3">
      <c r="A75" s="11" t="s">
        <v>29</v>
      </c>
      <c r="B75" s="15">
        <v>12358847.442237256</v>
      </c>
    </row>
    <row r="76" spans="1:4" x14ac:dyDescent="0.3">
      <c r="A76" s="11" t="s">
        <v>30</v>
      </c>
      <c r="B76" s="15">
        <v>-19112795.83170183</v>
      </c>
    </row>
    <row r="77" spans="1:4" x14ac:dyDescent="0.3">
      <c r="A77" s="11" t="s">
        <v>25</v>
      </c>
      <c r="B77" s="15">
        <v>18413182.544102367</v>
      </c>
    </row>
    <row r="78" spans="1:4" x14ac:dyDescent="0.3">
      <c r="A78" s="11" t="s">
        <v>32</v>
      </c>
      <c r="B78" s="15">
        <v>-31285057.549058452</v>
      </c>
    </row>
    <row r="79" spans="1:4" x14ac:dyDescent="0.3">
      <c r="A79" s="11" t="s">
        <v>33</v>
      </c>
      <c r="B79" s="15">
        <v>17785598.860756066</v>
      </c>
    </row>
    <row r="80" spans="1:4" x14ac:dyDescent="0.3">
      <c r="A80" s="11" t="s">
        <v>34</v>
      </c>
      <c r="B80" s="15">
        <v>74746033.430760443</v>
      </c>
    </row>
    <row r="81" spans="1:2" x14ac:dyDescent="0.3">
      <c r="A81" s="11" t="s">
        <v>35</v>
      </c>
      <c r="B81" s="15">
        <v>-35397006.619819626</v>
      </c>
    </row>
    <row r="82" spans="1:2" x14ac:dyDescent="0.3">
      <c r="A82" s="11" t="s">
        <v>36</v>
      </c>
      <c r="B82" s="15">
        <v>4985019.5703639444</v>
      </c>
    </row>
    <row r="83" spans="1:2" x14ac:dyDescent="0.3">
      <c r="A83" s="11" t="s">
        <v>37</v>
      </c>
      <c r="B83" s="15">
        <v>-60042958.805415496</v>
      </c>
    </row>
    <row r="84" spans="1:2" x14ac:dyDescent="0.3">
      <c r="A84" s="11" t="s">
        <v>38</v>
      </c>
      <c r="B84" s="15">
        <v>4852358.5317511959</v>
      </c>
    </row>
    <row r="85" spans="1:2" x14ac:dyDescent="0.3">
      <c r="A85" s="11" t="s">
        <v>39</v>
      </c>
      <c r="B85" s="15">
        <v>-15504993.247253086</v>
      </c>
    </row>
    <row r="86" spans="1:2" x14ac:dyDescent="0.3">
      <c r="A86" s="11" t="s">
        <v>40</v>
      </c>
      <c r="B86" s="15">
        <v>-38391948.074322365</v>
      </c>
    </row>
    <row r="87" spans="1:2" x14ac:dyDescent="0.3">
      <c r="A87" s="11" t="s">
        <v>41</v>
      </c>
      <c r="B87" s="15">
        <v>7903730.7976263622</v>
      </c>
    </row>
    <row r="88" spans="1:2" x14ac:dyDescent="0.3">
      <c r="A88" s="11" t="s">
        <v>42</v>
      </c>
      <c r="B88" s="15">
        <v>2328105.502529663</v>
      </c>
    </row>
    <row r="89" spans="1:2" x14ac:dyDescent="0.3">
      <c r="A89" s="11" t="s">
        <v>43</v>
      </c>
      <c r="B89" s="15">
        <v>7431851.5047121719</v>
      </c>
    </row>
    <row r="90" spans="1:2" x14ac:dyDescent="0.3">
      <c r="A90" s="11" t="s">
        <v>44</v>
      </c>
      <c r="B90" s="15">
        <v>-5302190.6649733288</v>
      </c>
    </row>
    <row r="91" spans="1:2" x14ac:dyDescent="0.3">
      <c r="A91" s="11" t="s">
        <v>6</v>
      </c>
      <c r="B91" s="15">
        <v>258554.01317154441</v>
      </c>
    </row>
    <row r="92" spans="1:2" x14ac:dyDescent="0.3">
      <c r="A92" s="11" t="s">
        <v>7</v>
      </c>
      <c r="B92" s="15">
        <v>4856610.3701700913</v>
      </c>
    </row>
    <row r="93" spans="1:2" x14ac:dyDescent="0.3">
      <c r="A93" s="11" t="s">
        <v>8</v>
      </c>
      <c r="B93" s="15">
        <v>15054485.886247583</v>
      </c>
    </row>
    <row r="94" spans="1:2" x14ac:dyDescent="0.3">
      <c r="A94" s="11" t="s">
        <v>9</v>
      </c>
      <c r="B94" s="15">
        <v>16158989.959200816</v>
      </c>
    </row>
    <row r="95" spans="1:2" x14ac:dyDescent="0.3">
      <c r="A95" s="11" t="s">
        <v>10</v>
      </c>
      <c r="B95" s="15">
        <v>9839291.5574876852</v>
      </c>
    </row>
    <row r="96" spans="1:2" x14ac:dyDescent="0.3">
      <c r="A96" s="11" t="s">
        <v>15</v>
      </c>
      <c r="B96" s="15">
        <v>1252324.1361896244</v>
      </c>
    </row>
    <row r="97" spans="1:2" x14ac:dyDescent="0.3">
      <c r="A97" s="11" t="s">
        <v>14</v>
      </c>
      <c r="B97" s="15">
        <v>3569943.6819472439</v>
      </c>
    </row>
    <row r="98" spans="1:2" x14ac:dyDescent="0.3">
      <c r="A98" s="11" t="s">
        <v>13</v>
      </c>
      <c r="B98" s="15">
        <v>1366276.8050512457</v>
      </c>
    </row>
    <row r="99" spans="1:2" x14ac:dyDescent="0.3">
      <c r="A99" s="11" t="s">
        <v>11</v>
      </c>
      <c r="B99" s="15">
        <v>12517779.585430944</v>
      </c>
    </row>
    <row r="100" spans="1:2" x14ac:dyDescent="0.3">
      <c r="A100" s="11" t="s">
        <v>12</v>
      </c>
      <c r="B100" s="15">
        <v>880333.58455185627</v>
      </c>
    </row>
    <row r="101" spans="1:2" x14ac:dyDescent="0.3">
      <c r="A101" s="11" t="s">
        <v>17</v>
      </c>
      <c r="B101" s="15">
        <v>-35151043.705530234</v>
      </c>
    </row>
    <row r="102" spans="1:2" x14ac:dyDescent="0.3">
      <c r="A102" s="11" t="s">
        <v>16</v>
      </c>
      <c r="B102" s="15">
        <v>19063937.037019774</v>
      </c>
    </row>
    <row r="103" spans="1:2" x14ac:dyDescent="0.3">
      <c r="A103" s="11" t="s">
        <v>45</v>
      </c>
      <c r="B103" s="15">
        <v>2671006.2188323382</v>
      </c>
    </row>
    <row r="104" spans="1:2" x14ac:dyDescent="0.3">
      <c r="A104" s="11" t="s">
        <v>18</v>
      </c>
      <c r="B104" s="15">
        <v>-24127330.962824021</v>
      </c>
    </row>
    <row r="105" spans="1:2" x14ac:dyDescent="0.3">
      <c r="A105" s="11" t="s">
        <v>46</v>
      </c>
      <c r="B105" s="15">
        <v>36410382.54644382</v>
      </c>
    </row>
    <row r="106" spans="1:2" x14ac:dyDescent="0.3">
      <c r="A106" s="11" t="s">
        <v>47</v>
      </c>
      <c r="B106" s="15">
        <v>15193252.010770487</v>
      </c>
    </row>
    <row r="107" spans="1:2" x14ac:dyDescent="0.3">
      <c r="A107" s="11" t="s">
        <v>19</v>
      </c>
      <c r="B107" s="15">
        <v>-51060143.087855414</v>
      </c>
    </row>
    <row r="108" spans="1:2" x14ac:dyDescent="0.3">
      <c r="A108" s="11" t="s">
        <v>48</v>
      </c>
      <c r="B108" s="15">
        <v>-2765627.810533117</v>
      </c>
    </row>
    <row r="109" spans="1:2" x14ac:dyDescent="0.3">
      <c r="A109" s="11" t="s">
        <v>82</v>
      </c>
      <c r="B109" s="15">
        <v>-314350.70857726823</v>
      </c>
    </row>
    <row r="110" spans="1:2" x14ac:dyDescent="0.3">
      <c r="A110" s="11" t="s">
        <v>20</v>
      </c>
      <c r="B110" s="15">
        <v>-20114085.872989915</v>
      </c>
    </row>
    <row r="111" spans="1:2" x14ac:dyDescent="0.3">
      <c r="A111" s="11" t="s">
        <v>21</v>
      </c>
      <c r="B111" s="15">
        <v>72351267.768946141</v>
      </c>
    </row>
    <row r="112" spans="1:2" x14ac:dyDescent="0.3">
      <c r="A112" s="11" t="s">
        <v>22</v>
      </c>
      <c r="B112" s="15">
        <v>52465484.342677198</v>
      </c>
    </row>
    <row r="113" spans="1:4" x14ac:dyDescent="0.3">
      <c r="A113" s="11" t="s">
        <v>23</v>
      </c>
      <c r="B113" s="15">
        <v>-39639446.667441413</v>
      </c>
    </row>
    <row r="114" spans="1:4" x14ac:dyDescent="0.3">
      <c r="A114" s="11" t="s">
        <v>24</v>
      </c>
      <c r="B114" s="15">
        <v>12475204.960647339</v>
      </c>
    </row>
    <row r="115" spans="1:4" x14ac:dyDescent="0.3">
      <c r="A115" s="11" t="s">
        <v>2</v>
      </c>
      <c r="B115" s="15">
        <v>3804496.2664334918</v>
      </c>
    </row>
    <row r="116" spans="1:4" x14ac:dyDescent="0.3">
      <c r="A116" s="11" t="s">
        <v>3</v>
      </c>
      <c r="B116" s="15">
        <v>27533140.729053896</v>
      </c>
    </row>
    <row r="117" spans="1:4" x14ac:dyDescent="0.3">
      <c r="A117" s="12"/>
      <c r="B117" s="8"/>
    </row>
    <row r="118" spans="1:4" x14ac:dyDescent="0.3">
      <c r="A118" s="9"/>
      <c r="B118" s="19"/>
      <c r="C118" s="19"/>
      <c r="D118" s="19"/>
    </row>
    <row r="119" spans="1:4" x14ac:dyDescent="0.3">
      <c r="A119" s="13" t="s">
        <v>96</v>
      </c>
      <c r="B119" s="8"/>
      <c r="D119" s="19"/>
    </row>
    <row r="120" spans="1:4" x14ac:dyDescent="0.3">
      <c r="A120" s="12"/>
      <c r="B120" s="8"/>
      <c r="D120" s="19"/>
    </row>
    <row r="121" spans="1:4" x14ac:dyDescent="0.3">
      <c r="A121" s="12"/>
      <c r="B121" s="20" t="s">
        <v>86</v>
      </c>
      <c r="C121" s="20"/>
      <c r="D121" s="19"/>
    </row>
    <row r="122" spans="1:4" x14ac:dyDescent="0.3">
      <c r="A122" s="12"/>
      <c r="B122" s="20">
        <v>1</v>
      </c>
      <c r="C122" s="19"/>
    </row>
    <row r="123" spans="1:4" x14ac:dyDescent="0.3">
      <c r="A123" s="12"/>
      <c r="B123" s="8"/>
      <c r="C123" s="19"/>
    </row>
    <row r="124" spans="1:4" x14ac:dyDescent="0.3">
      <c r="A124" s="11" t="s">
        <v>31</v>
      </c>
      <c r="B124" s="14">
        <v>139119687.45546484</v>
      </c>
      <c r="C124" s="19"/>
    </row>
    <row r="125" spans="1:4" x14ac:dyDescent="0.3">
      <c r="A125" s="11" t="s">
        <v>26</v>
      </c>
      <c r="B125" s="15">
        <v>-41408050.642266214</v>
      </c>
      <c r="C125" s="19"/>
    </row>
    <row r="126" spans="1:4" x14ac:dyDescent="0.3">
      <c r="A126" s="11" t="s">
        <v>27</v>
      </c>
      <c r="B126" s="15">
        <v>58291698.360306524</v>
      </c>
      <c r="C126" s="19"/>
    </row>
    <row r="127" spans="1:4" x14ac:dyDescent="0.3">
      <c r="A127" s="11" t="s">
        <v>28</v>
      </c>
      <c r="B127" s="15">
        <v>-51640887.926523171</v>
      </c>
      <c r="C127" s="19"/>
    </row>
    <row r="128" spans="1:4" x14ac:dyDescent="0.3">
      <c r="A128" s="11" t="s">
        <v>29</v>
      </c>
      <c r="B128" s="15">
        <v>33162267.605270274</v>
      </c>
      <c r="C128" s="19"/>
    </row>
    <row r="129" spans="1:3" x14ac:dyDescent="0.3">
      <c r="A129" s="11" t="s">
        <v>30</v>
      </c>
      <c r="B129" s="15">
        <v>-51285012.863711946</v>
      </c>
      <c r="C129" s="19"/>
    </row>
    <row r="130" spans="1:3" x14ac:dyDescent="0.3">
      <c r="A130" s="11" t="s">
        <v>25</v>
      </c>
      <c r="B130" s="15">
        <v>49407753.420870461</v>
      </c>
      <c r="C130" s="19"/>
    </row>
    <row r="131" spans="1:3" x14ac:dyDescent="0.3">
      <c r="A131" s="11" t="s">
        <v>32</v>
      </c>
      <c r="B131" s="15">
        <v>-83946618.431625262</v>
      </c>
      <c r="C131" s="19"/>
    </row>
    <row r="132" spans="1:3" x14ac:dyDescent="0.3">
      <c r="A132" s="11" t="s">
        <v>33</v>
      </c>
      <c r="B132" s="15">
        <v>47723769.687832095</v>
      </c>
      <c r="C132" s="19"/>
    </row>
    <row r="133" spans="1:3" x14ac:dyDescent="0.3">
      <c r="A133" s="11" t="s">
        <v>34</v>
      </c>
      <c r="B133" s="15">
        <v>200564654.15958247</v>
      </c>
      <c r="C133" s="19"/>
    </row>
    <row r="134" spans="1:3" x14ac:dyDescent="0.3">
      <c r="A134" s="11" t="s">
        <v>35</v>
      </c>
      <c r="B134" s="15">
        <v>-94980135.602312163</v>
      </c>
      <c r="C134" s="19"/>
    </row>
    <row r="135" spans="1:3" x14ac:dyDescent="0.3">
      <c r="A135" s="11" t="s">
        <v>36</v>
      </c>
      <c r="B135" s="15">
        <v>11823012.017148059</v>
      </c>
      <c r="C135" s="19"/>
    </row>
    <row r="136" spans="1:3" x14ac:dyDescent="0.3">
      <c r="A136" s="11" t="s">
        <v>37</v>
      </c>
      <c r="B136" s="15">
        <v>-142404380.46058181</v>
      </c>
      <c r="C136" s="19"/>
    </row>
    <row r="137" spans="1:3" x14ac:dyDescent="0.3">
      <c r="A137" s="11" t="s">
        <v>38</v>
      </c>
      <c r="B137" s="15">
        <v>15344504.984084249</v>
      </c>
      <c r="C137" s="19"/>
    </row>
    <row r="138" spans="1:3" x14ac:dyDescent="0.3">
      <c r="A138" s="11" t="s">
        <v>39</v>
      </c>
      <c r="B138" s="15">
        <v>-36773320.325137518</v>
      </c>
      <c r="C138" s="19"/>
    </row>
    <row r="139" spans="1:3" x14ac:dyDescent="0.3">
      <c r="A139" s="11" t="s">
        <v>40</v>
      </c>
      <c r="B139" s="15">
        <v>-121405999.72577406</v>
      </c>
      <c r="C139" s="19"/>
    </row>
    <row r="140" spans="1:3" x14ac:dyDescent="0.3">
      <c r="A140" s="11" t="s">
        <v>41</v>
      </c>
      <c r="B140" s="15">
        <v>24993791.333318658</v>
      </c>
      <c r="C140" s="19"/>
    </row>
    <row r="141" spans="1:3" x14ac:dyDescent="0.3">
      <c r="A141" s="11" t="s">
        <v>42</v>
      </c>
      <c r="B141" s="15">
        <v>7362116.0211646333</v>
      </c>
      <c r="C141" s="19"/>
    </row>
    <row r="142" spans="1:3" x14ac:dyDescent="0.3">
      <c r="A142" s="11" t="s">
        <v>43</v>
      </c>
      <c r="B142" s="15">
        <v>17626183.490280047</v>
      </c>
      <c r="C142" s="19"/>
    </row>
    <row r="143" spans="1:3" x14ac:dyDescent="0.3">
      <c r="A143" s="11" t="s">
        <v>44</v>
      </c>
      <c r="B143" s="15">
        <v>-16766999.089798486</v>
      </c>
      <c r="C143" s="19"/>
    </row>
    <row r="144" spans="1:3" x14ac:dyDescent="0.3">
      <c r="A144" s="11" t="s">
        <v>6</v>
      </c>
      <c r="B144" s="15">
        <v>817619.57979925605</v>
      </c>
      <c r="C144" s="19"/>
    </row>
    <row r="145" spans="1:3" x14ac:dyDescent="0.3">
      <c r="A145" s="11" t="s">
        <v>7</v>
      </c>
      <c r="B145" s="15">
        <v>15357950.477730965</v>
      </c>
      <c r="C145" s="19"/>
    </row>
    <row r="146" spans="1:3" x14ac:dyDescent="0.3">
      <c r="A146" s="11" t="s">
        <v>8</v>
      </c>
      <c r="B146" s="15">
        <v>40395424.569552884</v>
      </c>
      <c r="C146" s="19"/>
    </row>
    <row r="147" spans="1:3" x14ac:dyDescent="0.3">
      <c r="A147" s="11" t="s">
        <v>9</v>
      </c>
      <c r="B147" s="15">
        <v>4168375.4452099106</v>
      </c>
      <c r="C147" s="19"/>
    </row>
    <row r="148" spans="1:3" x14ac:dyDescent="0.3">
      <c r="A148" s="11" t="s">
        <v>10</v>
      </c>
      <c r="B148" s="15">
        <v>26401589.727578714</v>
      </c>
      <c r="C148" s="19"/>
    </row>
    <row r="149" spans="1:3" x14ac:dyDescent="0.3">
      <c r="A149" s="11" t="s">
        <v>15</v>
      </c>
      <c r="B149" s="15">
        <v>3360338.2780604437</v>
      </c>
      <c r="C149" s="19"/>
    </row>
    <row r="150" spans="1:3" x14ac:dyDescent="0.3">
      <c r="A150" s="11" t="s">
        <v>14</v>
      </c>
      <c r="B150" s="15">
        <v>6343956.400993838</v>
      </c>
      <c r="C150" s="19"/>
    </row>
    <row r="151" spans="1:3" x14ac:dyDescent="0.3">
      <c r="A151" s="11" t="s">
        <v>13</v>
      </c>
      <c r="B151" s="15">
        <v>3666105.3746109735</v>
      </c>
      <c r="C151" s="19"/>
    </row>
    <row r="152" spans="1:3" x14ac:dyDescent="0.3">
      <c r="A152" s="11" t="s">
        <v>11</v>
      </c>
      <c r="B152" s="15">
        <v>29688521.05344006</v>
      </c>
      <c r="C152" s="19"/>
    </row>
    <row r="153" spans="1:3" x14ac:dyDescent="0.3">
      <c r="A153" s="11" t="s">
        <v>12</v>
      </c>
      <c r="B153" s="15">
        <v>2362182.8855208131</v>
      </c>
      <c r="C153" s="19"/>
    </row>
    <row r="154" spans="1:3" x14ac:dyDescent="0.3">
      <c r="A154" s="11" t="s">
        <v>17</v>
      </c>
      <c r="B154" s="15">
        <v>-94320147.846757978</v>
      </c>
      <c r="C154" s="19"/>
    </row>
    <row r="155" spans="1:3" x14ac:dyDescent="0.3">
      <c r="A155" s="11" t="s">
        <v>16</v>
      </c>
      <c r="B155" s="15">
        <v>45214096.655268162</v>
      </c>
      <c r="C155" s="19"/>
    </row>
    <row r="156" spans="1:3" x14ac:dyDescent="0.3">
      <c r="A156" s="11" t="s">
        <v>45</v>
      </c>
      <c r="B156" s="15">
        <v>6334847.4719882393</v>
      </c>
      <c r="C156" s="19"/>
    </row>
    <row r="157" spans="1:3" x14ac:dyDescent="0.3">
      <c r="A157" s="11" t="s">
        <v>18</v>
      </c>
      <c r="B157" s="15">
        <v>-64740422.578211904</v>
      </c>
      <c r="C157" s="19"/>
    </row>
    <row r="158" spans="1:3" x14ac:dyDescent="0.3">
      <c r="A158" s="11" t="s">
        <v>46</v>
      </c>
      <c r="B158" s="15">
        <v>86354804.493602991</v>
      </c>
      <c r="C158" s="19"/>
    </row>
    <row r="159" spans="1:3" x14ac:dyDescent="0.3">
      <c r="A159" s="11" t="s">
        <v>47</v>
      </c>
      <c r="B159" s="15">
        <v>40767773.154441781</v>
      </c>
      <c r="C159" s="19"/>
    </row>
    <row r="160" spans="1:3" x14ac:dyDescent="0.3">
      <c r="A160" s="11" t="s">
        <v>19</v>
      </c>
      <c r="B160" s="15">
        <v>-161466349.81172612</v>
      </c>
      <c r="C160" s="19"/>
    </row>
    <row r="161" spans="1:3" x14ac:dyDescent="0.3">
      <c r="A161" s="11" t="s">
        <v>48</v>
      </c>
      <c r="B161" s="15">
        <v>-8745683.0415892657</v>
      </c>
      <c r="C161" s="19"/>
    </row>
    <row r="162" spans="1:3" x14ac:dyDescent="0.3">
      <c r="A162" s="11" t="s">
        <v>82</v>
      </c>
      <c r="B162" s="15">
        <v>-275703.80983254022</v>
      </c>
      <c r="C162" s="19"/>
    </row>
    <row r="163" spans="1:3" x14ac:dyDescent="0.3">
      <c r="A163" s="11" t="s">
        <v>20</v>
      </c>
      <c r="B163" s="15">
        <v>-53971755.980728343</v>
      </c>
      <c r="C163" s="19"/>
    </row>
    <row r="164" spans="1:3" x14ac:dyDescent="0.3">
      <c r="A164" s="11" t="s">
        <v>21</v>
      </c>
      <c r="B164" s="15">
        <v>194138823.5875839</v>
      </c>
      <c r="C164" s="19"/>
    </row>
    <row r="165" spans="1:3" x14ac:dyDescent="0.3">
      <c r="A165" s="11" t="s">
        <v>22</v>
      </c>
      <c r="B165" s="15">
        <v>165910429.06676203</v>
      </c>
      <c r="C165" s="19"/>
    </row>
    <row r="166" spans="1:3" x14ac:dyDescent="0.3">
      <c r="A166" s="11" t="s">
        <v>23</v>
      </c>
      <c r="B166" s="15">
        <v>-125350936.65788592</v>
      </c>
      <c r="C166" s="19"/>
    </row>
    <row r="167" spans="1:3" x14ac:dyDescent="0.3">
      <c r="A167" s="11" t="s">
        <v>24</v>
      </c>
      <c r="B167" s="15">
        <v>33474487.59030002</v>
      </c>
      <c r="C167" s="19"/>
    </row>
    <row r="168" spans="1:3" x14ac:dyDescent="0.3">
      <c r="A168" s="11" t="s">
        <v>2</v>
      </c>
      <c r="B168" s="15">
        <v>9023155.1636524815</v>
      </c>
      <c r="C168" s="19"/>
    </row>
    <row r="169" spans="1:3" x14ac:dyDescent="0.3">
      <c r="A169" s="11" t="s">
        <v>3</v>
      </c>
      <c r="B169" s="15">
        <v>87067435.841759279</v>
      </c>
      <c r="C169" s="19"/>
    </row>
    <row r="170" spans="1:3" x14ac:dyDescent="0.3">
      <c r="A170" s="11" t="s">
        <v>104</v>
      </c>
      <c r="B170" s="15">
        <v>-493279483.60369879</v>
      </c>
    </row>
    <row r="173" spans="1:3" x14ac:dyDescent="0.3">
      <c r="A173" s="27" t="s">
        <v>97</v>
      </c>
      <c r="B173" s="28"/>
    </row>
    <row r="174" spans="1:3" x14ac:dyDescent="0.3">
      <c r="A174" s="29"/>
      <c r="B174" s="28"/>
    </row>
    <row r="175" spans="1:3" x14ac:dyDescent="0.3">
      <c r="A175" s="29"/>
      <c r="B175" s="20" t="s">
        <v>86</v>
      </c>
      <c r="C175" s="20"/>
    </row>
    <row r="176" spans="1:3" x14ac:dyDescent="0.3">
      <c r="A176" s="29"/>
      <c r="B176" s="20">
        <v>1</v>
      </c>
    </row>
    <row r="177" spans="1:6" x14ac:dyDescent="0.3">
      <c r="A177" s="29"/>
      <c r="B177" s="30"/>
    </row>
    <row r="178" spans="1:6" x14ac:dyDescent="0.3">
      <c r="A178" s="31">
        <v>1</v>
      </c>
      <c r="B178" s="23">
        <v>8092669.8276083125</v>
      </c>
    </row>
    <row r="179" spans="1:6" x14ac:dyDescent="0.3">
      <c r="A179" s="31">
        <v>2</v>
      </c>
      <c r="B179" s="25">
        <v>-8092669.8276083535</v>
      </c>
    </row>
    <row r="182" spans="1:6" x14ac:dyDescent="0.3">
      <c r="A182" s="32" t="s">
        <v>98</v>
      </c>
    </row>
    <row r="183" spans="1:6" x14ac:dyDescent="0.3">
      <c r="A183" s="32" t="s">
        <v>99</v>
      </c>
      <c r="B183" s="33"/>
      <c r="C183" s="33"/>
      <c r="D183" s="33"/>
      <c r="E183" s="33"/>
      <c r="F183" s="34"/>
    </row>
    <row r="184" spans="1:6" x14ac:dyDescent="0.3">
      <c r="B184" s="33"/>
      <c r="C184" s="33"/>
      <c r="D184" s="33"/>
      <c r="E184" s="33"/>
      <c r="F184" s="34"/>
    </row>
    <row r="185" spans="1:6" s="35" customFormat="1" x14ac:dyDescent="0.3">
      <c r="B185" s="36">
        <v>1</v>
      </c>
      <c r="C185" s="36">
        <v>2</v>
      </c>
      <c r="D185" s="36"/>
      <c r="E185" s="36"/>
      <c r="F185" s="37"/>
    </row>
    <row r="186" spans="1:6" x14ac:dyDescent="0.3">
      <c r="A186" s="21"/>
      <c r="B186" s="33"/>
      <c r="C186" s="33"/>
      <c r="D186" s="33"/>
      <c r="E186" s="33"/>
      <c r="F186" s="34"/>
    </row>
    <row r="187" spans="1:6" x14ac:dyDescent="0.3">
      <c r="A187" s="21">
        <v>1</v>
      </c>
      <c r="B187" s="23" t="s">
        <v>105</v>
      </c>
      <c r="C187" s="24">
        <v>24593323.016781449</v>
      </c>
      <c r="D187" s="33"/>
      <c r="E187" s="33"/>
      <c r="F187" s="34"/>
    </row>
    <row r="188" spans="1:6" x14ac:dyDescent="0.3">
      <c r="A188" s="21">
        <v>2</v>
      </c>
      <c r="B188" s="25" t="s">
        <v>105</v>
      </c>
      <c r="C188" s="26" t="s">
        <v>105</v>
      </c>
      <c r="D188" s="33"/>
      <c r="E188" s="33"/>
      <c r="F188" s="34"/>
    </row>
    <row r="189" spans="1:6" x14ac:dyDescent="0.3">
      <c r="B189" s="33"/>
      <c r="C189" s="33"/>
      <c r="D189" s="33"/>
      <c r="E189" s="33"/>
      <c r="F189" s="34"/>
    </row>
    <row r="190" spans="1:6" x14ac:dyDescent="0.3">
      <c r="B190" s="33"/>
      <c r="C190" s="33"/>
      <c r="D190" s="33"/>
      <c r="E190" s="33"/>
      <c r="F190" s="34"/>
    </row>
    <row r="191" spans="1:6" x14ac:dyDescent="0.3">
      <c r="A191" s="32" t="s">
        <v>100</v>
      </c>
      <c r="B191" s="33"/>
      <c r="C191" s="33"/>
      <c r="D191" s="33"/>
      <c r="E191" s="33"/>
      <c r="F191" s="34"/>
    </row>
    <row r="192" spans="1:6" x14ac:dyDescent="0.3">
      <c r="A192" s="32" t="s">
        <v>106</v>
      </c>
      <c r="B192" s="33"/>
      <c r="C192" s="33"/>
      <c r="D192" s="33"/>
      <c r="E192" s="33"/>
      <c r="F192" s="34"/>
    </row>
    <row r="193" spans="1:6" x14ac:dyDescent="0.3">
      <c r="B193" s="33"/>
      <c r="C193" s="38" t="s">
        <v>101</v>
      </c>
      <c r="D193" s="33"/>
      <c r="E193" s="33"/>
      <c r="F193" s="34"/>
    </row>
    <row r="194" spans="1:6" x14ac:dyDescent="0.3">
      <c r="B194" s="33"/>
      <c r="C194" s="33"/>
      <c r="D194" s="33"/>
      <c r="E194" s="33"/>
      <c r="F194" s="34"/>
    </row>
    <row r="195" spans="1:6" s="35" customFormat="1" x14ac:dyDescent="0.3">
      <c r="B195" s="36" t="s">
        <v>102</v>
      </c>
      <c r="C195" s="36">
        <v>1</v>
      </c>
      <c r="D195" s="36">
        <v>2</v>
      </c>
      <c r="E195" s="36"/>
      <c r="F195" s="37"/>
    </row>
    <row r="196" spans="1:6" x14ac:dyDescent="0.3">
      <c r="A196" s="21"/>
      <c r="B196" s="33"/>
      <c r="C196" s="33"/>
      <c r="D196" s="33"/>
      <c r="E196" s="33"/>
      <c r="F196" s="34"/>
    </row>
    <row r="197" spans="1:6" x14ac:dyDescent="0.3">
      <c r="A197" s="21">
        <v>1</v>
      </c>
      <c r="B197" s="23">
        <v>10</v>
      </c>
      <c r="C197" s="39">
        <v>10</v>
      </c>
      <c r="D197" s="24">
        <v>0</v>
      </c>
      <c r="E197" s="33"/>
      <c r="F197" s="34"/>
    </row>
    <row r="198" spans="1:6" x14ac:dyDescent="0.3">
      <c r="A198" s="21">
        <v>2</v>
      </c>
      <c r="B198" s="25">
        <v>10</v>
      </c>
      <c r="C198" s="40">
        <v>0</v>
      </c>
      <c r="D198" s="26">
        <v>10</v>
      </c>
      <c r="E198" s="33"/>
      <c r="F198" s="34"/>
    </row>
    <row r="201" spans="1:6" x14ac:dyDescent="0.3">
      <c r="A201" s="41">
        <v>1</v>
      </c>
      <c r="B201" s="17" t="s">
        <v>103</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oddHeader>&amp;L&amp;F&amp;R&amp;D  &amp;T</oddHeader>
    <oddFooter>&amp;C- &amp;P -&amp;RWinSTAT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
  <sheetViews>
    <sheetView workbookViewId="0"/>
  </sheetViews>
  <sheetFormatPr defaultRowHeight="14.4" x14ac:dyDescent="0.3"/>
  <sheetData>
    <row r="1" spans="2:3" ht="15" thickBot="1" x14ac:dyDescent="0.35"/>
    <row r="2" spans="2:3" x14ac:dyDescent="0.3">
      <c r="B2" s="3" t="s">
        <v>0</v>
      </c>
      <c r="C2" s="4">
        <v>1</v>
      </c>
    </row>
    <row r="3" spans="2:3" ht="15" thickBot="1" x14ac:dyDescent="0.35">
      <c r="B3" s="1" t="s">
        <v>1</v>
      </c>
      <c r="C3" s="2">
        <v>2</v>
      </c>
    </row>
  </sheetData>
  <pageMargins left="0.7" right="0.7" top="0.75" bottom="0.75" header="0.3" footer="0.3"/>
  <ignoredErrors>
    <ignoredError sqref="B2:B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showGridLines="0" topLeftCell="A49" workbookViewId="0">
      <selection activeCell="D42" sqref="D42"/>
    </sheetView>
  </sheetViews>
  <sheetFormatPr defaultColWidth="9.109375" defaultRowHeight="14.4" x14ac:dyDescent="0.3"/>
  <cols>
    <col min="1" max="1" width="24.6640625" style="17" customWidth="1"/>
    <col min="2" max="256" width="12.6640625" style="17" customWidth="1"/>
    <col min="257" max="16384" width="9.109375" style="17"/>
  </cols>
  <sheetData>
    <row r="1" spans="1:4" x14ac:dyDescent="0.3">
      <c r="A1" s="16" t="s">
        <v>83</v>
      </c>
    </row>
    <row r="2" spans="1:4" x14ac:dyDescent="0.3">
      <c r="A2" s="18" t="str">
        <f>CONCATENATE("WinSTAT.Regression.Discriminant",Sheet1!$F$1,Sheet1!$G$1,Sheet1!$H$1,Sheet1!$I$1,Sheet1!$J$1,Sheet1!$E$1,"")</f>
        <v>WinSTAT.Regression.DiscriminantSubject Displays FlightSubject Enjoys ControlSubject Fears DeathSubject Senses DoomSubject is SuicidalOutcome of Incident</v>
      </c>
    </row>
    <row r="3" spans="1:4" x14ac:dyDescent="0.3">
      <c r="A3" s="7" t="s">
        <v>84</v>
      </c>
      <c r="B3" s="8" t="s">
        <v>31</v>
      </c>
    </row>
    <row r="4" spans="1:4" x14ac:dyDescent="0.3">
      <c r="A4" s="7"/>
      <c r="B4" s="8" t="s">
        <v>26</v>
      </c>
    </row>
    <row r="5" spans="1:4" x14ac:dyDescent="0.3">
      <c r="A5" s="7"/>
      <c r="B5" s="8" t="s">
        <v>27</v>
      </c>
    </row>
    <row r="6" spans="1:4" x14ac:dyDescent="0.3">
      <c r="A6" s="7"/>
      <c r="B6" s="8" t="s">
        <v>28</v>
      </c>
    </row>
    <row r="7" spans="1:4" x14ac:dyDescent="0.3">
      <c r="A7" s="7"/>
      <c r="B7" s="8" t="s">
        <v>29</v>
      </c>
    </row>
    <row r="8" spans="1:4" x14ac:dyDescent="0.3">
      <c r="A8" s="7"/>
      <c r="B8" s="8"/>
    </row>
    <row r="9" spans="1:4" x14ac:dyDescent="0.3">
      <c r="A9" s="7" t="s">
        <v>85</v>
      </c>
      <c r="B9" s="8" t="s">
        <v>53</v>
      </c>
    </row>
    <row r="10" spans="1:4" x14ac:dyDescent="0.3">
      <c r="A10" s="7"/>
      <c r="B10" s="8"/>
    </row>
    <row r="11" spans="1:4" x14ac:dyDescent="0.3">
      <c r="A11" s="9"/>
      <c r="B11" s="19"/>
      <c r="C11" s="19"/>
      <c r="D11" s="19"/>
    </row>
    <row r="12" spans="1:4" s="21" customFormat="1" x14ac:dyDescent="0.3">
      <c r="A12" s="10"/>
      <c r="B12" s="20" t="s">
        <v>86</v>
      </c>
      <c r="C12" s="20"/>
      <c r="D12" s="20"/>
    </row>
    <row r="13" spans="1:4" s="21" customFormat="1" x14ac:dyDescent="0.3">
      <c r="A13" s="11"/>
      <c r="B13" s="20">
        <v>1</v>
      </c>
      <c r="C13" s="20"/>
    </row>
    <row r="14" spans="1:4" x14ac:dyDescent="0.3">
      <c r="A14" s="12"/>
      <c r="B14" s="19"/>
      <c r="C14" s="19"/>
    </row>
    <row r="15" spans="1:4" x14ac:dyDescent="0.3">
      <c r="A15" s="22" t="s">
        <v>87</v>
      </c>
      <c r="B15" s="23">
        <v>9.6316536550745919</v>
      </c>
      <c r="C15" s="19"/>
    </row>
    <row r="16" spans="1:4" x14ac:dyDescent="0.3">
      <c r="A16" s="22" t="s">
        <v>88</v>
      </c>
      <c r="B16" s="23">
        <v>100</v>
      </c>
      <c r="C16" s="19"/>
    </row>
    <row r="17" spans="1:4" x14ac:dyDescent="0.3">
      <c r="A17" s="22" t="s">
        <v>89</v>
      </c>
      <c r="B17" s="23">
        <v>100</v>
      </c>
      <c r="C17" s="19"/>
    </row>
    <row r="18" spans="1:4" x14ac:dyDescent="0.3">
      <c r="A18" s="22" t="s">
        <v>90</v>
      </c>
      <c r="B18" s="23">
        <v>0.95180946360428476</v>
      </c>
      <c r="C18" s="19"/>
    </row>
    <row r="19" spans="1:4" x14ac:dyDescent="0.3">
      <c r="A19" s="22" t="s">
        <v>91</v>
      </c>
      <c r="B19" s="23">
        <v>9.4058744993323798E-2</v>
      </c>
      <c r="C19" s="19"/>
    </row>
    <row r="20" spans="1:4" x14ac:dyDescent="0.3">
      <c r="A20" s="22" t="s">
        <v>92</v>
      </c>
      <c r="B20" s="23">
        <v>36.639454050174322</v>
      </c>
      <c r="C20" s="19"/>
    </row>
    <row r="21" spans="1:4" x14ac:dyDescent="0.3">
      <c r="A21" s="22" t="s">
        <v>93</v>
      </c>
      <c r="B21" s="23">
        <v>5</v>
      </c>
      <c r="C21" s="19"/>
    </row>
    <row r="22" spans="1:4" x14ac:dyDescent="0.3">
      <c r="A22" s="22" t="s">
        <v>94</v>
      </c>
      <c r="B22" s="25">
        <v>7.0735609167824518E-7</v>
      </c>
      <c r="C22" s="19"/>
    </row>
    <row r="23" spans="1:4" x14ac:dyDescent="0.3">
      <c r="A23" s="9"/>
      <c r="B23" s="19"/>
      <c r="C23" s="19"/>
    </row>
    <row r="24" spans="1:4" x14ac:dyDescent="0.3">
      <c r="A24" s="9"/>
      <c r="B24" s="19"/>
      <c r="C24" s="19"/>
      <c r="D24" s="19"/>
    </row>
    <row r="25" spans="1:4" x14ac:dyDescent="0.3">
      <c r="A25" s="13" t="s">
        <v>95</v>
      </c>
      <c r="B25" s="8"/>
    </row>
    <row r="26" spans="1:4" x14ac:dyDescent="0.3">
      <c r="A26" s="12"/>
      <c r="B26" s="8"/>
    </row>
    <row r="27" spans="1:4" x14ac:dyDescent="0.3">
      <c r="A27" s="12"/>
      <c r="B27" s="20" t="s">
        <v>86</v>
      </c>
      <c r="C27" s="20"/>
    </row>
    <row r="28" spans="1:4" x14ac:dyDescent="0.3">
      <c r="A28" s="12"/>
      <c r="B28" s="20">
        <v>1</v>
      </c>
    </row>
    <row r="29" spans="1:4" x14ac:dyDescent="0.3">
      <c r="A29" s="12"/>
      <c r="B29" s="8"/>
    </row>
    <row r="30" spans="1:4" x14ac:dyDescent="0.3">
      <c r="A30" s="11" t="s">
        <v>31</v>
      </c>
      <c r="B30" s="14">
        <v>0.48754072278809113</v>
      </c>
    </row>
    <row r="31" spans="1:4" x14ac:dyDescent="0.3">
      <c r="A31" s="11" t="s">
        <v>26</v>
      </c>
      <c r="B31" s="15">
        <v>0.58543481196776659</v>
      </c>
    </row>
    <row r="32" spans="1:4" x14ac:dyDescent="0.3">
      <c r="A32" s="11" t="s">
        <v>27</v>
      </c>
      <c r="B32" s="15">
        <v>0.97702190616439488</v>
      </c>
    </row>
    <row r="33" spans="1:4" x14ac:dyDescent="0.3">
      <c r="A33" s="11" t="s">
        <v>28</v>
      </c>
      <c r="B33" s="15">
        <v>0.39425375618454178</v>
      </c>
    </row>
    <row r="34" spans="1:4" x14ac:dyDescent="0.3">
      <c r="A34" s="11" t="s">
        <v>29</v>
      </c>
      <c r="B34" s="15">
        <v>-0.18838638210551834</v>
      </c>
    </row>
    <row r="35" spans="1:4" x14ac:dyDescent="0.3">
      <c r="A35" s="12"/>
      <c r="B35" s="8"/>
    </row>
    <row r="36" spans="1:4" x14ac:dyDescent="0.3">
      <c r="A36" s="9"/>
      <c r="B36" s="19"/>
      <c r="C36" s="19"/>
      <c r="D36" s="19"/>
    </row>
    <row r="37" spans="1:4" x14ac:dyDescent="0.3">
      <c r="A37" s="13" t="s">
        <v>96</v>
      </c>
      <c r="B37" s="8"/>
      <c r="D37" s="19"/>
    </row>
    <row r="38" spans="1:4" x14ac:dyDescent="0.3">
      <c r="A38" s="12"/>
      <c r="B38" s="8"/>
      <c r="D38" s="19"/>
    </row>
    <row r="39" spans="1:4" x14ac:dyDescent="0.3">
      <c r="A39" s="12"/>
      <c r="B39" s="20" t="s">
        <v>86</v>
      </c>
      <c r="C39" s="20"/>
      <c r="D39" s="19"/>
    </row>
    <row r="40" spans="1:4" x14ac:dyDescent="0.3">
      <c r="A40" s="12"/>
      <c r="B40" s="20">
        <v>1</v>
      </c>
      <c r="C40" s="19"/>
    </row>
    <row r="41" spans="1:4" x14ac:dyDescent="0.3">
      <c r="A41" s="12"/>
      <c r="B41" s="8"/>
      <c r="C41" s="19"/>
    </row>
    <row r="42" spans="1:4" x14ac:dyDescent="0.3">
      <c r="A42" s="11" t="s">
        <v>31</v>
      </c>
      <c r="B42" s="14">
        <v>1.3082090375442639</v>
      </c>
      <c r="C42" s="19"/>
    </row>
    <row r="43" spans="1:4" x14ac:dyDescent="0.3">
      <c r="A43" s="11" t="s">
        <v>26</v>
      </c>
      <c r="B43" s="15">
        <v>1.3884805705279084</v>
      </c>
      <c r="C43" s="19"/>
    </row>
    <row r="44" spans="1:4" x14ac:dyDescent="0.3">
      <c r="A44" s="11" t="s">
        <v>27</v>
      </c>
      <c r="B44" s="15">
        <v>4.3693747953800228</v>
      </c>
      <c r="C44" s="19"/>
    </row>
    <row r="45" spans="1:4" x14ac:dyDescent="0.3">
      <c r="A45" s="11" t="s">
        <v>28</v>
      </c>
      <c r="B45" s="15">
        <v>0.93505488421488581</v>
      </c>
      <c r="C45" s="19"/>
    </row>
    <row r="46" spans="1:4" x14ac:dyDescent="0.3">
      <c r="A46" s="11" t="s">
        <v>29</v>
      </c>
      <c r="B46" s="15">
        <v>-0.50549370770782642</v>
      </c>
      <c r="C46" s="19"/>
    </row>
    <row r="47" spans="1:4" x14ac:dyDescent="0.3">
      <c r="A47" s="11" t="s">
        <v>104</v>
      </c>
      <c r="B47" s="15">
        <v>-11.552592246970487</v>
      </c>
    </row>
    <row r="50" spans="1:6" x14ac:dyDescent="0.3">
      <c r="A50" s="27" t="s">
        <v>97</v>
      </c>
      <c r="B50" s="28"/>
    </row>
    <row r="51" spans="1:6" x14ac:dyDescent="0.3">
      <c r="A51" s="29"/>
      <c r="B51" s="28"/>
    </row>
    <row r="52" spans="1:6" x14ac:dyDescent="0.3">
      <c r="A52" s="29"/>
      <c r="B52" s="20" t="s">
        <v>86</v>
      </c>
      <c r="C52" s="20"/>
    </row>
    <row r="53" spans="1:6" x14ac:dyDescent="0.3">
      <c r="A53" s="29"/>
      <c r="B53" s="20">
        <v>1</v>
      </c>
    </row>
    <row r="54" spans="1:6" x14ac:dyDescent="0.3">
      <c r="A54" s="29"/>
      <c r="B54" s="30"/>
    </row>
    <row r="55" spans="1:6" x14ac:dyDescent="0.3">
      <c r="A55" s="31">
        <v>1</v>
      </c>
      <c r="B55" s="23">
        <v>-2.9442296597866013</v>
      </c>
    </row>
    <row r="56" spans="1:6" x14ac:dyDescent="0.3">
      <c r="A56" s="31">
        <v>2</v>
      </c>
      <c r="B56" s="25">
        <v>2.9442296597866018</v>
      </c>
    </row>
    <row r="59" spans="1:6" x14ac:dyDescent="0.3">
      <c r="A59" s="32" t="s">
        <v>98</v>
      </c>
    </row>
    <row r="60" spans="1:6" x14ac:dyDescent="0.3">
      <c r="A60" s="32" t="s">
        <v>99</v>
      </c>
      <c r="B60" s="33"/>
      <c r="C60" s="33"/>
      <c r="D60" s="33"/>
      <c r="E60" s="33"/>
      <c r="F60" s="34"/>
    </row>
    <row r="61" spans="1:6" x14ac:dyDescent="0.3">
      <c r="B61" s="33"/>
      <c r="C61" s="33"/>
      <c r="D61" s="33"/>
      <c r="E61" s="33"/>
      <c r="F61" s="34"/>
    </row>
    <row r="62" spans="1:6" s="35" customFormat="1" x14ac:dyDescent="0.3">
      <c r="B62" s="36">
        <v>1</v>
      </c>
      <c r="C62" s="36">
        <v>2</v>
      </c>
      <c r="D62" s="36"/>
      <c r="E62" s="36"/>
      <c r="F62" s="37"/>
    </row>
    <row r="63" spans="1:6" x14ac:dyDescent="0.3">
      <c r="A63" s="21"/>
      <c r="B63" s="33"/>
      <c r="C63" s="33"/>
      <c r="D63" s="33"/>
      <c r="E63" s="33"/>
      <c r="F63" s="34"/>
    </row>
    <row r="64" spans="1:6" x14ac:dyDescent="0.3">
      <c r="A64" s="21">
        <v>1</v>
      </c>
      <c r="B64" s="23" t="s">
        <v>105</v>
      </c>
      <c r="C64" s="24">
        <v>5.8884593195732036</v>
      </c>
      <c r="D64" s="33"/>
      <c r="E64" s="33"/>
      <c r="F64" s="34"/>
    </row>
    <row r="65" spans="1:6" x14ac:dyDescent="0.3">
      <c r="A65" s="21">
        <v>2</v>
      </c>
      <c r="B65" s="25">
        <v>1.0195566578243314E-6</v>
      </c>
      <c r="C65" s="26" t="s">
        <v>105</v>
      </c>
      <c r="D65" s="33"/>
      <c r="E65" s="33"/>
      <c r="F65" s="34"/>
    </row>
    <row r="66" spans="1:6" x14ac:dyDescent="0.3">
      <c r="B66" s="33"/>
      <c r="C66" s="33"/>
      <c r="D66" s="33"/>
      <c r="E66" s="33"/>
      <c r="F66" s="34"/>
    </row>
    <row r="67" spans="1:6" x14ac:dyDescent="0.3">
      <c r="B67" s="33"/>
      <c r="C67" s="33"/>
      <c r="D67" s="33"/>
      <c r="E67" s="33"/>
      <c r="F67" s="34"/>
    </row>
    <row r="68" spans="1:6" x14ac:dyDescent="0.3">
      <c r="A68" s="32" t="s">
        <v>100</v>
      </c>
      <c r="B68" s="33"/>
      <c r="C68" s="33"/>
      <c r="D68" s="33"/>
      <c r="E68" s="33"/>
      <c r="F68" s="34"/>
    </row>
    <row r="69" spans="1:6" x14ac:dyDescent="0.3">
      <c r="A69" s="32" t="s">
        <v>106</v>
      </c>
      <c r="B69" s="33"/>
      <c r="C69" s="33"/>
      <c r="D69" s="33"/>
      <c r="E69" s="33"/>
      <c r="F69" s="34"/>
    </row>
    <row r="70" spans="1:6" x14ac:dyDescent="0.3">
      <c r="B70" s="33"/>
      <c r="C70" s="38" t="s">
        <v>101</v>
      </c>
      <c r="D70" s="33"/>
      <c r="E70" s="33"/>
      <c r="F70" s="34"/>
    </row>
    <row r="71" spans="1:6" x14ac:dyDescent="0.3">
      <c r="B71" s="33"/>
      <c r="C71" s="33"/>
      <c r="D71" s="33"/>
      <c r="E71" s="33"/>
      <c r="F71" s="34"/>
    </row>
    <row r="72" spans="1:6" s="35" customFormat="1" x14ac:dyDescent="0.3">
      <c r="B72" s="36" t="s">
        <v>102</v>
      </c>
      <c r="C72" s="36">
        <v>1</v>
      </c>
      <c r="D72" s="36">
        <v>2</v>
      </c>
      <c r="E72" s="36"/>
      <c r="F72" s="37"/>
    </row>
    <row r="73" spans="1:6" x14ac:dyDescent="0.3">
      <c r="A73" s="21"/>
      <c r="B73" s="33"/>
      <c r="C73" s="33"/>
      <c r="D73" s="33"/>
      <c r="E73" s="33"/>
      <c r="F73" s="34"/>
    </row>
    <row r="74" spans="1:6" x14ac:dyDescent="0.3">
      <c r="A74" s="21">
        <v>1</v>
      </c>
      <c r="B74" s="23">
        <v>10</v>
      </c>
      <c r="C74" s="39">
        <v>10</v>
      </c>
      <c r="D74" s="24">
        <v>0</v>
      </c>
      <c r="E74" s="33"/>
      <c r="F74" s="34"/>
    </row>
    <row r="75" spans="1:6" x14ac:dyDescent="0.3">
      <c r="A75" s="21">
        <v>2</v>
      </c>
      <c r="B75" s="25">
        <v>10</v>
      </c>
      <c r="C75" s="40">
        <v>0</v>
      </c>
      <c r="D75" s="26">
        <v>10</v>
      </c>
      <c r="E75" s="33"/>
      <c r="F75" s="34"/>
    </row>
    <row r="78" spans="1:6" x14ac:dyDescent="0.3">
      <c r="A78" s="41">
        <v>1</v>
      </c>
      <c r="B78" s="17" t="s">
        <v>103</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oddHeader>&amp;L&amp;F&amp;R&amp;D  &amp;T</oddHeader>
    <oddFooter>&amp;C- &amp;P -&amp;RWinSTAT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topLeftCell="A25" workbookViewId="0">
      <selection activeCell="D44" sqref="D44"/>
    </sheetView>
  </sheetViews>
  <sheetFormatPr defaultColWidth="9.109375" defaultRowHeight="14.4" x14ac:dyDescent="0.3"/>
  <cols>
    <col min="1" max="1" width="24.6640625" style="17" customWidth="1"/>
    <col min="2" max="256" width="12.6640625" style="17" customWidth="1"/>
    <col min="257" max="16384" width="9.109375" style="17"/>
  </cols>
  <sheetData>
    <row r="1" spans="1:4" x14ac:dyDescent="0.3">
      <c r="A1" s="16" t="s">
        <v>83</v>
      </c>
    </row>
    <row r="2" spans="1:4" x14ac:dyDescent="0.3">
      <c r="A2" s="18" t="str">
        <f>CONCATENATE("WinSTAT.Regression.Discriminant",Sheet1!$K$1,Sheet1!$L$1,Sheet1!$M$1,Sheet1!$N$1,Sheet1!$O$1,Sheet1!$P$1,Sheet1!$E$1,"")</f>
        <v>WinSTAT.Regression.DiscriminantSubject  DelusionalSubject Hears VoiceSubject Severely ImpairedSubject Was AggressiveSubject Had Violence HistorySubject Had Suicide HistoryOutcome of Incident</v>
      </c>
    </row>
    <row r="3" spans="1:4" x14ac:dyDescent="0.3">
      <c r="A3" s="7" t="s">
        <v>84</v>
      </c>
      <c r="B3" s="8" t="s">
        <v>30</v>
      </c>
    </row>
    <row r="4" spans="1:4" x14ac:dyDescent="0.3">
      <c r="A4" s="7"/>
      <c r="B4" s="8" t="s">
        <v>25</v>
      </c>
    </row>
    <row r="5" spans="1:4" x14ac:dyDescent="0.3">
      <c r="A5" s="7"/>
      <c r="B5" s="8" t="s">
        <v>32</v>
      </c>
    </row>
    <row r="6" spans="1:4" x14ac:dyDescent="0.3">
      <c r="A6" s="7"/>
      <c r="B6" s="8" t="s">
        <v>33</v>
      </c>
    </row>
    <row r="7" spans="1:4" x14ac:dyDescent="0.3">
      <c r="A7" s="7"/>
      <c r="B7" s="8" t="s">
        <v>34</v>
      </c>
    </row>
    <row r="8" spans="1:4" x14ac:dyDescent="0.3">
      <c r="A8" s="7"/>
      <c r="B8" s="8" t="s">
        <v>35</v>
      </c>
    </row>
    <row r="9" spans="1:4" x14ac:dyDescent="0.3">
      <c r="A9" s="7"/>
      <c r="B9" s="8"/>
    </row>
    <row r="10" spans="1:4" x14ac:dyDescent="0.3">
      <c r="A10" s="7" t="s">
        <v>85</v>
      </c>
      <c r="B10" s="8" t="s">
        <v>53</v>
      </c>
    </row>
    <row r="11" spans="1:4" x14ac:dyDescent="0.3">
      <c r="A11" s="7"/>
      <c r="B11" s="8"/>
    </row>
    <row r="12" spans="1:4" x14ac:dyDescent="0.3">
      <c r="A12" s="9"/>
      <c r="B12" s="19"/>
      <c r="C12" s="19"/>
      <c r="D12" s="19"/>
    </row>
    <row r="13" spans="1:4" s="21" customFormat="1" x14ac:dyDescent="0.3">
      <c r="A13" s="10"/>
      <c r="B13" s="20" t="s">
        <v>86</v>
      </c>
      <c r="C13" s="20"/>
      <c r="D13" s="20"/>
    </row>
    <row r="14" spans="1:4" s="21" customFormat="1" x14ac:dyDescent="0.3">
      <c r="A14" s="11"/>
      <c r="B14" s="20">
        <v>1</v>
      </c>
      <c r="C14" s="20"/>
    </row>
    <row r="15" spans="1:4" x14ac:dyDescent="0.3">
      <c r="A15" s="12"/>
      <c r="B15" s="19"/>
      <c r="C15" s="19"/>
    </row>
    <row r="16" spans="1:4" x14ac:dyDescent="0.3">
      <c r="A16" s="22" t="s">
        <v>87</v>
      </c>
      <c r="B16" s="23">
        <v>5.6506410256410264</v>
      </c>
      <c r="C16" s="19"/>
    </row>
    <row r="17" spans="1:4" x14ac:dyDescent="0.3">
      <c r="A17" s="22" t="s">
        <v>88</v>
      </c>
      <c r="B17" s="23">
        <v>100</v>
      </c>
      <c r="C17" s="19"/>
    </row>
    <row r="18" spans="1:4" x14ac:dyDescent="0.3">
      <c r="A18" s="22" t="s">
        <v>89</v>
      </c>
      <c r="B18" s="23">
        <v>100</v>
      </c>
      <c r="C18" s="19"/>
    </row>
    <row r="19" spans="1:4" x14ac:dyDescent="0.3">
      <c r="A19" s="22" t="s">
        <v>90</v>
      </c>
      <c r="B19" s="23">
        <v>0.92175840338825632</v>
      </c>
      <c r="C19" s="19"/>
    </row>
    <row r="20" spans="1:4" x14ac:dyDescent="0.3">
      <c r="A20" s="22" t="s">
        <v>91</v>
      </c>
      <c r="B20" s="23">
        <v>0.15036144578313251</v>
      </c>
      <c r="C20" s="19"/>
    </row>
    <row r="21" spans="1:4" x14ac:dyDescent="0.3">
      <c r="A21" s="22" t="s">
        <v>92</v>
      </c>
      <c r="B21" s="23">
        <v>28.420698672829744</v>
      </c>
      <c r="C21" s="19"/>
    </row>
    <row r="22" spans="1:4" x14ac:dyDescent="0.3">
      <c r="A22" s="22" t="s">
        <v>93</v>
      </c>
      <c r="B22" s="23">
        <v>6</v>
      </c>
      <c r="C22" s="19"/>
    </row>
    <row r="23" spans="1:4" x14ac:dyDescent="0.3">
      <c r="A23" s="22" t="s">
        <v>94</v>
      </c>
      <c r="B23" s="25">
        <v>7.827899003246928E-5</v>
      </c>
      <c r="C23" s="19"/>
    </row>
    <row r="24" spans="1:4" x14ac:dyDescent="0.3">
      <c r="A24" s="9"/>
      <c r="B24" s="19"/>
      <c r="C24" s="19"/>
    </row>
    <row r="25" spans="1:4" x14ac:dyDescent="0.3">
      <c r="A25" s="9"/>
      <c r="B25" s="19"/>
      <c r="C25" s="19"/>
      <c r="D25" s="19"/>
    </row>
    <row r="26" spans="1:4" x14ac:dyDescent="0.3">
      <c r="A26" s="13" t="s">
        <v>95</v>
      </c>
      <c r="B26" s="8"/>
    </row>
    <row r="27" spans="1:4" x14ac:dyDescent="0.3">
      <c r="A27" s="12"/>
      <c r="B27" s="8"/>
    </row>
    <row r="28" spans="1:4" x14ac:dyDescent="0.3">
      <c r="A28" s="12"/>
      <c r="B28" s="20" t="s">
        <v>86</v>
      </c>
      <c r="C28" s="20"/>
    </row>
    <row r="29" spans="1:4" x14ac:dyDescent="0.3">
      <c r="A29" s="12"/>
      <c r="B29" s="20">
        <v>1</v>
      </c>
    </row>
    <row r="30" spans="1:4" x14ac:dyDescent="0.3">
      <c r="A30" s="12"/>
      <c r="B30" s="8"/>
    </row>
    <row r="31" spans="1:4" x14ac:dyDescent="0.3">
      <c r="A31" s="11" t="s">
        <v>30</v>
      </c>
      <c r="B31" s="14">
        <v>0.5529801507622305</v>
      </c>
    </row>
    <row r="32" spans="1:4" x14ac:dyDescent="0.3">
      <c r="A32" s="11" t="s">
        <v>25</v>
      </c>
      <c r="B32" s="15">
        <v>1.4072391422845656</v>
      </c>
    </row>
    <row r="33" spans="1:4" x14ac:dyDescent="0.3">
      <c r="A33" s="11" t="s">
        <v>32</v>
      </c>
      <c r="B33" s="15">
        <v>1.0725908096681154</v>
      </c>
    </row>
    <row r="34" spans="1:4" x14ac:dyDescent="0.3">
      <c r="A34" s="11" t="s">
        <v>33</v>
      </c>
      <c r="B34" s="15">
        <v>-0.51961065890588531</v>
      </c>
    </row>
    <row r="35" spans="1:4" x14ac:dyDescent="0.3">
      <c r="A35" s="11" t="s">
        <v>34</v>
      </c>
      <c r="B35" s="15">
        <v>-1.039221317811772</v>
      </c>
    </row>
    <row r="36" spans="1:4" x14ac:dyDescent="0.3">
      <c r="A36" s="11" t="s">
        <v>35</v>
      </c>
      <c r="B36" s="15">
        <v>0.3241607780330345</v>
      </c>
    </row>
    <row r="37" spans="1:4" x14ac:dyDescent="0.3">
      <c r="A37" s="12"/>
      <c r="B37" s="8"/>
    </row>
    <row r="38" spans="1:4" x14ac:dyDescent="0.3">
      <c r="A38" s="9"/>
      <c r="B38" s="19"/>
      <c r="C38" s="19"/>
      <c r="D38" s="19"/>
    </row>
    <row r="39" spans="1:4" x14ac:dyDescent="0.3">
      <c r="A39" s="13" t="s">
        <v>96</v>
      </c>
      <c r="B39" s="8"/>
      <c r="D39" s="19"/>
    </row>
    <row r="40" spans="1:4" x14ac:dyDescent="0.3">
      <c r="A40" s="12"/>
      <c r="B40" s="8"/>
      <c r="D40" s="19"/>
    </row>
    <row r="41" spans="1:4" x14ac:dyDescent="0.3">
      <c r="A41" s="12"/>
      <c r="B41" s="20" t="s">
        <v>86</v>
      </c>
      <c r="C41" s="20"/>
      <c r="D41" s="19"/>
    </row>
    <row r="42" spans="1:4" x14ac:dyDescent="0.3">
      <c r="A42" s="12"/>
      <c r="B42" s="20">
        <v>1</v>
      </c>
      <c r="C42" s="19"/>
    </row>
    <row r="43" spans="1:4" x14ac:dyDescent="0.3">
      <c r="A43" s="12"/>
      <c r="B43" s="8"/>
      <c r="C43" s="19"/>
    </row>
    <row r="44" spans="1:4" x14ac:dyDescent="0.3">
      <c r="A44" s="11" t="s">
        <v>30</v>
      </c>
      <c r="B44" s="14">
        <v>1.4838014487749167</v>
      </c>
      <c r="C44" s="19"/>
    </row>
    <row r="45" spans="1:4" x14ac:dyDescent="0.3">
      <c r="A45" s="11" t="s">
        <v>25</v>
      </c>
      <c r="B45" s="15">
        <v>4.7200235741201757</v>
      </c>
      <c r="C45" s="19"/>
    </row>
    <row r="46" spans="1:4" x14ac:dyDescent="0.3">
      <c r="A46" s="11" t="s">
        <v>32</v>
      </c>
      <c r="B46" s="15">
        <v>2.8780631549513358</v>
      </c>
      <c r="C46" s="19"/>
    </row>
    <row r="47" spans="1:4" x14ac:dyDescent="0.3">
      <c r="A47" s="11" t="s">
        <v>33</v>
      </c>
      <c r="B47" s="15">
        <v>-1.3942617061764202</v>
      </c>
      <c r="C47" s="19"/>
    </row>
    <row r="48" spans="1:4" x14ac:dyDescent="0.3">
      <c r="A48" s="11" t="s">
        <v>34</v>
      </c>
      <c r="B48" s="15">
        <v>-2.78852341235284</v>
      </c>
      <c r="C48" s="19"/>
    </row>
    <row r="49" spans="1:6" x14ac:dyDescent="0.3">
      <c r="A49" s="11" t="s">
        <v>35</v>
      </c>
      <c r="B49" s="15">
        <v>0.86981464238530359</v>
      </c>
      <c r="C49" s="19"/>
    </row>
    <row r="50" spans="1:6" x14ac:dyDescent="0.3">
      <c r="A50" s="11" t="s">
        <v>104</v>
      </c>
      <c r="B50" s="15">
        <v>-8.5126712427560882</v>
      </c>
    </row>
    <row r="53" spans="1:6" x14ac:dyDescent="0.3">
      <c r="A53" s="27" t="s">
        <v>97</v>
      </c>
      <c r="B53" s="28"/>
    </row>
    <row r="54" spans="1:6" x14ac:dyDescent="0.3">
      <c r="A54" s="29"/>
      <c r="B54" s="28"/>
    </row>
    <row r="55" spans="1:6" x14ac:dyDescent="0.3">
      <c r="A55" s="29"/>
      <c r="B55" s="20" t="s">
        <v>86</v>
      </c>
      <c r="C55" s="20"/>
    </row>
    <row r="56" spans="1:6" x14ac:dyDescent="0.3">
      <c r="A56" s="29"/>
      <c r="B56" s="20">
        <v>1</v>
      </c>
    </row>
    <row r="57" spans="1:6" x14ac:dyDescent="0.3">
      <c r="A57" s="29"/>
      <c r="B57" s="30"/>
    </row>
    <row r="58" spans="1:6" x14ac:dyDescent="0.3">
      <c r="A58" s="31">
        <v>1</v>
      </c>
      <c r="B58" s="23">
        <v>2.255122374301874</v>
      </c>
    </row>
    <row r="59" spans="1:6" x14ac:dyDescent="0.3">
      <c r="A59" s="31">
        <v>2</v>
      </c>
      <c r="B59" s="25">
        <v>-2.255122374301874</v>
      </c>
    </row>
    <row r="62" spans="1:6" x14ac:dyDescent="0.3">
      <c r="A62" s="32" t="s">
        <v>98</v>
      </c>
    </row>
    <row r="63" spans="1:6" x14ac:dyDescent="0.3">
      <c r="A63" s="32" t="s">
        <v>99</v>
      </c>
      <c r="B63" s="33"/>
      <c r="C63" s="33"/>
      <c r="D63" s="33"/>
      <c r="E63" s="33"/>
      <c r="F63" s="34"/>
    </row>
    <row r="64" spans="1:6" x14ac:dyDescent="0.3">
      <c r="B64" s="33"/>
      <c r="C64" s="33"/>
      <c r="D64" s="33"/>
      <c r="E64" s="33"/>
      <c r="F64" s="34"/>
    </row>
    <row r="65" spans="1:6" s="35" customFormat="1" x14ac:dyDescent="0.3">
      <c r="B65" s="36">
        <v>1</v>
      </c>
      <c r="C65" s="36">
        <v>2</v>
      </c>
      <c r="D65" s="36"/>
      <c r="E65" s="36"/>
      <c r="F65" s="37"/>
    </row>
    <row r="66" spans="1:6" x14ac:dyDescent="0.3">
      <c r="A66" s="21"/>
      <c r="B66" s="33"/>
      <c r="C66" s="33"/>
      <c r="D66" s="33"/>
      <c r="E66" s="33"/>
      <c r="F66" s="34"/>
    </row>
    <row r="67" spans="1:6" x14ac:dyDescent="0.3">
      <c r="A67" s="21">
        <v>1</v>
      </c>
      <c r="B67" s="23" t="s">
        <v>105</v>
      </c>
      <c r="C67" s="24">
        <v>4.5102447486037498</v>
      </c>
      <c r="D67" s="33"/>
      <c r="E67" s="33"/>
      <c r="F67" s="34"/>
    </row>
    <row r="68" spans="1:6" x14ac:dyDescent="0.3">
      <c r="A68" s="21">
        <v>2</v>
      </c>
      <c r="B68" s="25">
        <v>1.0807855987314886E-4</v>
      </c>
      <c r="C68" s="26" t="s">
        <v>105</v>
      </c>
      <c r="D68" s="33"/>
      <c r="E68" s="33"/>
      <c r="F68" s="34"/>
    </row>
    <row r="69" spans="1:6" x14ac:dyDescent="0.3">
      <c r="B69" s="33"/>
      <c r="C69" s="33"/>
      <c r="D69" s="33"/>
      <c r="E69" s="33"/>
      <c r="F69" s="34"/>
    </row>
    <row r="70" spans="1:6" x14ac:dyDescent="0.3">
      <c r="B70" s="33"/>
      <c r="C70" s="33"/>
      <c r="D70" s="33"/>
      <c r="E70" s="33"/>
      <c r="F70" s="34"/>
    </row>
    <row r="71" spans="1:6" x14ac:dyDescent="0.3">
      <c r="A71" s="32" t="s">
        <v>100</v>
      </c>
      <c r="B71" s="33"/>
      <c r="C71" s="33"/>
      <c r="D71" s="33"/>
      <c r="E71" s="33"/>
      <c r="F71" s="34"/>
    </row>
    <row r="72" spans="1:6" x14ac:dyDescent="0.3">
      <c r="A72" s="32" t="s">
        <v>106</v>
      </c>
      <c r="B72" s="33"/>
      <c r="C72" s="33"/>
      <c r="D72" s="33"/>
      <c r="E72" s="33"/>
      <c r="F72" s="34"/>
    </row>
    <row r="73" spans="1:6" x14ac:dyDescent="0.3">
      <c r="B73" s="33"/>
      <c r="C73" s="38" t="s">
        <v>101</v>
      </c>
      <c r="D73" s="33"/>
      <c r="E73" s="33"/>
      <c r="F73" s="34"/>
    </row>
    <row r="74" spans="1:6" x14ac:dyDescent="0.3">
      <c r="B74" s="33"/>
      <c r="C74" s="33"/>
      <c r="D74" s="33"/>
      <c r="E74" s="33"/>
      <c r="F74" s="34"/>
    </row>
    <row r="75" spans="1:6" s="35" customFormat="1" x14ac:dyDescent="0.3">
      <c r="B75" s="36" t="s">
        <v>102</v>
      </c>
      <c r="C75" s="36">
        <v>1</v>
      </c>
      <c r="D75" s="36">
        <v>2</v>
      </c>
      <c r="E75" s="36"/>
      <c r="F75" s="37"/>
    </row>
    <row r="76" spans="1:6" x14ac:dyDescent="0.3">
      <c r="A76" s="21"/>
      <c r="B76" s="33"/>
      <c r="C76" s="33"/>
      <c r="D76" s="33"/>
      <c r="E76" s="33"/>
      <c r="F76" s="34"/>
    </row>
    <row r="77" spans="1:6" x14ac:dyDescent="0.3">
      <c r="A77" s="21">
        <v>1</v>
      </c>
      <c r="B77" s="23">
        <v>10</v>
      </c>
      <c r="C77" s="39">
        <v>10</v>
      </c>
      <c r="D77" s="24">
        <v>0</v>
      </c>
      <c r="E77" s="33"/>
      <c r="F77" s="34"/>
    </row>
    <row r="78" spans="1:6" x14ac:dyDescent="0.3">
      <c r="A78" s="21">
        <v>2</v>
      </c>
      <c r="B78" s="25">
        <v>10</v>
      </c>
      <c r="C78" s="40">
        <v>0</v>
      </c>
      <c r="D78" s="26">
        <v>10</v>
      </c>
      <c r="E78" s="33"/>
      <c r="F78" s="34"/>
    </row>
    <row r="81" spans="1:2" x14ac:dyDescent="0.3">
      <c r="A81" s="41">
        <v>1</v>
      </c>
      <c r="B81" s="17" t="s">
        <v>103</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oddHeader>&amp;L&amp;F&amp;R&amp;D  &amp;T</oddHeader>
    <oddFooter>&amp;C- &amp;P -&amp;RWinSTAT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topLeftCell="A16" workbookViewId="0">
      <selection activeCell="F22" sqref="F22"/>
    </sheetView>
  </sheetViews>
  <sheetFormatPr defaultColWidth="9.109375" defaultRowHeight="14.4" x14ac:dyDescent="0.3"/>
  <cols>
    <col min="1" max="1" width="24.6640625" style="17" customWidth="1"/>
    <col min="2" max="256" width="12.6640625" style="17" customWidth="1"/>
    <col min="257" max="16384" width="9.109375" style="17"/>
  </cols>
  <sheetData>
    <row r="1" spans="1:4" x14ac:dyDescent="0.3">
      <c r="A1" s="16" t="s">
        <v>83</v>
      </c>
    </row>
    <row r="2" spans="1:4" x14ac:dyDescent="0.3">
      <c r="A2" s="18" t="str">
        <f>CONCATENATE("WinSTAT.Regression.Discriminant",Sheet1!$Q$1,Sheet1!$R$1,Sheet1!$S$1,Sheet1!$T$1,Sheet1!$E$1,"")</f>
        <v>WinSTAT.Regression.DiscriminantSubject Motivated by ReligionSubject Had Criminal HistorySubject Was TerroristSubject Seeks RevengeOutcome of Incident</v>
      </c>
    </row>
    <row r="3" spans="1:4" x14ac:dyDescent="0.3">
      <c r="A3" s="7" t="s">
        <v>84</v>
      </c>
      <c r="B3" s="8" t="s">
        <v>36</v>
      </c>
    </row>
    <row r="4" spans="1:4" x14ac:dyDescent="0.3">
      <c r="A4" s="7"/>
      <c r="B4" s="8" t="s">
        <v>37</v>
      </c>
    </row>
    <row r="5" spans="1:4" x14ac:dyDescent="0.3">
      <c r="A5" s="7"/>
      <c r="B5" s="8" t="s">
        <v>38</v>
      </c>
    </row>
    <row r="6" spans="1:4" x14ac:dyDescent="0.3">
      <c r="A6" s="7"/>
      <c r="B6" s="8" t="s">
        <v>39</v>
      </c>
    </row>
    <row r="7" spans="1:4" x14ac:dyDescent="0.3">
      <c r="A7" s="7"/>
      <c r="B7" s="8"/>
    </row>
    <row r="8" spans="1:4" x14ac:dyDescent="0.3">
      <c r="A8" s="7" t="s">
        <v>85</v>
      </c>
      <c r="B8" s="8" t="s">
        <v>53</v>
      </c>
    </row>
    <row r="9" spans="1:4" x14ac:dyDescent="0.3">
      <c r="A9" s="7"/>
      <c r="B9" s="8"/>
    </row>
    <row r="10" spans="1:4" x14ac:dyDescent="0.3">
      <c r="A10" s="9"/>
      <c r="B10" s="19"/>
      <c r="C10" s="19"/>
      <c r="D10" s="19"/>
    </row>
    <row r="11" spans="1:4" s="21" customFormat="1" x14ac:dyDescent="0.3">
      <c r="A11" s="10"/>
      <c r="B11" s="20" t="s">
        <v>86</v>
      </c>
      <c r="C11" s="20"/>
      <c r="D11" s="20"/>
    </row>
    <row r="12" spans="1:4" s="21" customFormat="1" x14ac:dyDescent="0.3">
      <c r="A12" s="11"/>
      <c r="B12" s="20">
        <v>1</v>
      </c>
      <c r="C12" s="20"/>
    </row>
    <row r="13" spans="1:4" x14ac:dyDescent="0.3">
      <c r="A13" s="12"/>
      <c r="B13" s="19"/>
      <c r="C13" s="19"/>
    </row>
    <row r="14" spans="1:4" x14ac:dyDescent="0.3">
      <c r="A14" s="22" t="s">
        <v>87</v>
      </c>
      <c r="B14" s="23">
        <v>0</v>
      </c>
      <c r="C14" s="19"/>
    </row>
    <row r="15" spans="1:4" x14ac:dyDescent="0.3">
      <c r="A15" s="22" t="s">
        <v>88</v>
      </c>
      <c r="B15" s="23" t="s">
        <v>105</v>
      </c>
      <c r="C15" s="19"/>
    </row>
    <row r="16" spans="1:4" x14ac:dyDescent="0.3">
      <c r="A16" s="22" t="s">
        <v>89</v>
      </c>
      <c r="B16" s="23" t="s">
        <v>105</v>
      </c>
      <c r="C16" s="19"/>
    </row>
    <row r="17" spans="1:4" x14ac:dyDescent="0.3">
      <c r="A17" s="22" t="s">
        <v>90</v>
      </c>
      <c r="B17" s="23">
        <v>0</v>
      </c>
      <c r="C17" s="19"/>
    </row>
    <row r="18" spans="1:4" x14ac:dyDescent="0.3">
      <c r="A18" s="22" t="s">
        <v>91</v>
      </c>
      <c r="B18" s="23">
        <v>1</v>
      </c>
      <c r="C18" s="19"/>
    </row>
    <row r="19" spans="1:4" x14ac:dyDescent="0.3">
      <c r="A19" s="22" t="s">
        <v>92</v>
      </c>
      <c r="B19" s="23">
        <v>0</v>
      </c>
      <c r="C19" s="19"/>
    </row>
    <row r="20" spans="1:4" x14ac:dyDescent="0.3">
      <c r="A20" s="22" t="s">
        <v>93</v>
      </c>
      <c r="B20" s="23">
        <v>4</v>
      </c>
      <c r="C20" s="19"/>
    </row>
    <row r="21" spans="1:4" x14ac:dyDescent="0.3">
      <c r="A21" s="22" t="s">
        <v>94</v>
      </c>
      <c r="B21" s="25">
        <v>1</v>
      </c>
      <c r="C21" s="19"/>
    </row>
    <row r="22" spans="1:4" x14ac:dyDescent="0.3">
      <c r="A22" s="9"/>
      <c r="B22" s="19"/>
      <c r="C22" s="19"/>
    </row>
    <row r="23" spans="1:4" x14ac:dyDescent="0.3">
      <c r="A23" s="9"/>
      <c r="B23" s="19"/>
      <c r="C23" s="19"/>
      <c r="D23" s="19"/>
    </row>
    <row r="24" spans="1:4" x14ac:dyDescent="0.3">
      <c r="A24" s="13" t="s">
        <v>95</v>
      </c>
      <c r="B24" s="8"/>
    </row>
    <row r="25" spans="1:4" x14ac:dyDescent="0.3">
      <c r="A25" s="12"/>
      <c r="B25" s="8"/>
    </row>
    <row r="26" spans="1:4" x14ac:dyDescent="0.3">
      <c r="A26" s="12"/>
      <c r="B26" s="20" t="s">
        <v>86</v>
      </c>
      <c r="C26" s="20"/>
    </row>
    <row r="27" spans="1:4" x14ac:dyDescent="0.3">
      <c r="A27" s="12"/>
      <c r="B27" s="20">
        <v>1</v>
      </c>
    </row>
    <row r="28" spans="1:4" x14ac:dyDescent="0.3">
      <c r="A28" s="12"/>
      <c r="B28" s="8"/>
    </row>
    <row r="29" spans="1:4" x14ac:dyDescent="0.3">
      <c r="A29" s="11" t="s">
        <v>36</v>
      </c>
      <c r="B29" s="14">
        <v>-0.89442719099991574</v>
      </c>
    </row>
    <row r="30" spans="1:4" x14ac:dyDescent="0.3">
      <c r="A30" s="11" t="s">
        <v>37</v>
      </c>
      <c r="B30" s="15">
        <v>0.89442719099991574</v>
      </c>
    </row>
    <row r="31" spans="1:4" x14ac:dyDescent="0.3">
      <c r="A31" s="11" t="s">
        <v>38</v>
      </c>
      <c r="B31" s="15" t="s">
        <v>105</v>
      </c>
    </row>
    <row r="32" spans="1:4" x14ac:dyDescent="0.3">
      <c r="A32" s="11" t="s">
        <v>39</v>
      </c>
      <c r="B32" s="15">
        <v>1.3511675989545181E-33</v>
      </c>
    </row>
    <row r="33" spans="1:4" x14ac:dyDescent="0.3">
      <c r="A33" s="12"/>
      <c r="B33" s="8"/>
    </row>
    <row r="34" spans="1:4" x14ac:dyDescent="0.3">
      <c r="A34" s="9"/>
      <c r="B34" s="19"/>
      <c r="C34" s="19"/>
      <c r="D34" s="19"/>
    </row>
    <row r="35" spans="1:4" x14ac:dyDescent="0.3">
      <c r="A35" s="13" t="s">
        <v>96</v>
      </c>
      <c r="B35" s="8"/>
      <c r="D35" s="19"/>
    </row>
    <row r="36" spans="1:4" x14ac:dyDescent="0.3">
      <c r="A36" s="12"/>
      <c r="B36" s="8"/>
      <c r="D36" s="19"/>
    </row>
    <row r="37" spans="1:4" x14ac:dyDescent="0.3">
      <c r="A37" s="12"/>
      <c r="B37" s="20" t="s">
        <v>86</v>
      </c>
      <c r="C37" s="20"/>
      <c r="D37" s="19"/>
    </row>
    <row r="38" spans="1:4" x14ac:dyDescent="0.3">
      <c r="A38" s="12"/>
      <c r="B38" s="20">
        <v>1</v>
      </c>
      <c r="C38" s="19"/>
    </row>
    <row r="39" spans="1:4" x14ac:dyDescent="0.3">
      <c r="A39" s="12"/>
      <c r="B39" s="8"/>
      <c r="C39" s="19"/>
    </row>
    <row r="40" spans="1:4" x14ac:dyDescent="0.3">
      <c r="A40" s="11" t="s">
        <v>36</v>
      </c>
      <c r="B40" s="14">
        <v>-2.1213203435596428</v>
      </c>
      <c r="C40" s="19"/>
    </row>
    <row r="41" spans="1:4" x14ac:dyDescent="0.3">
      <c r="A41" s="11" t="s">
        <v>37</v>
      </c>
      <c r="B41" s="15">
        <v>2.1213203435596428</v>
      </c>
      <c r="C41" s="19"/>
    </row>
    <row r="42" spans="1:4" x14ac:dyDescent="0.3">
      <c r="A42" s="11" t="s">
        <v>38</v>
      </c>
      <c r="B42" s="15">
        <v>0</v>
      </c>
      <c r="C42" s="19"/>
    </row>
    <row r="43" spans="1:4" x14ac:dyDescent="0.3">
      <c r="A43" s="11" t="s">
        <v>39</v>
      </c>
      <c r="B43" s="15">
        <v>3.204575334987916E-33</v>
      </c>
      <c r="C43" s="19"/>
    </row>
    <row r="44" spans="1:4" x14ac:dyDescent="0.3">
      <c r="A44" s="11" t="s">
        <v>104</v>
      </c>
      <c r="B44" s="15">
        <v>-4.8068630024818741E-33</v>
      </c>
    </row>
    <row r="47" spans="1:4" x14ac:dyDescent="0.3">
      <c r="A47" s="27" t="s">
        <v>97</v>
      </c>
      <c r="B47" s="28"/>
    </row>
    <row r="48" spans="1:4" x14ac:dyDescent="0.3">
      <c r="A48" s="29"/>
      <c r="B48" s="28"/>
    </row>
    <row r="49" spans="1:6" x14ac:dyDescent="0.3">
      <c r="A49" s="29"/>
      <c r="B49" s="20" t="s">
        <v>86</v>
      </c>
      <c r="C49" s="20"/>
    </row>
    <row r="50" spans="1:6" x14ac:dyDescent="0.3">
      <c r="A50" s="29"/>
      <c r="B50" s="20">
        <v>1</v>
      </c>
    </row>
    <row r="51" spans="1:6" x14ac:dyDescent="0.3">
      <c r="A51" s="29"/>
      <c r="B51" s="30"/>
    </row>
    <row r="52" spans="1:6" x14ac:dyDescent="0.3">
      <c r="A52" s="31">
        <v>1</v>
      </c>
      <c r="B52" s="23">
        <v>9.6137260049637495E-34</v>
      </c>
    </row>
    <row r="53" spans="1:6" x14ac:dyDescent="0.3">
      <c r="A53" s="31">
        <v>2</v>
      </c>
      <c r="B53" s="25">
        <v>-9.6137260049637495E-34</v>
      </c>
    </row>
    <row r="56" spans="1:6" x14ac:dyDescent="0.3">
      <c r="A56" s="32" t="s">
        <v>98</v>
      </c>
    </row>
    <row r="57" spans="1:6" x14ac:dyDescent="0.3">
      <c r="A57" s="32" t="s">
        <v>99</v>
      </c>
      <c r="B57" s="33"/>
      <c r="C57" s="33"/>
      <c r="D57" s="33"/>
      <c r="E57" s="33"/>
      <c r="F57" s="34"/>
    </row>
    <row r="58" spans="1:6" x14ac:dyDescent="0.3">
      <c r="B58" s="33"/>
      <c r="C58" s="33"/>
      <c r="D58" s="33"/>
      <c r="E58" s="33"/>
      <c r="F58" s="34"/>
    </row>
    <row r="59" spans="1:6" s="35" customFormat="1" x14ac:dyDescent="0.3">
      <c r="B59" s="36">
        <v>1</v>
      </c>
      <c r="C59" s="36">
        <v>2</v>
      </c>
      <c r="D59" s="36"/>
      <c r="E59" s="36"/>
      <c r="F59" s="37"/>
    </row>
    <row r="60" spans="1:6" x14ac:dyDescent="0.3">
      <c r="A60" s="21"/>
      <c r="B60" s="33"/>
      <c r="C60" s="33"/>
      <c r="D60" s="33"/>
      <c r="E60" s="33"/>
      <c r="F60" s="34"/>
    </row>
    <row r="61" spans="1:6" x14ac:dyDescent="0.3">
      <c r="A61" s="21">
        <v>1</v>
      </c>
      <c r="B61" s="23" t="s">
        <v>105</v>
      </c>
      <c r="C61" s="24" t="s">
        <v>105</v>
      </c>
      <c r="D61" s="33"/>
      <c r="E61" s="33"/>
      <c r="F61" s="34"/>
    </row>
    <row r="62" spans="1:6" x14ac:dyDescent="0.3">
      <c r="A62" s="21">
        <v>2</v>
      </c>
      <c r="B62" s="25" t="s">
        <v>105</v>
      </c>
      <c r="C62" s="26" t="s">
        <v>105</v>
      </c>
      <c r="D62" s="33"/>
      <c r="E62" s="33"/>
      <c r="F62" s="34"/>
    </row>
    <row r="63" spans="1:6" x14ac:dyDescent="0.3">
      <c r="B63" s="33"/>
      <c r="C63" s="33"/>
      <c r="D63" s="33"/>
      <c r="E63" s="33"/>
      <c r="F63" s="34"/>
    </row>
    <row r="64" spans="1:6" x14ac:dyDescent="0.3">
      <c r="B64" s="33"/>
      <c r="C64" s="33"/>
      <c r="D64" s="33"/>
      <c r="E64" s="33"/>
      <c r="F64" s="34"/>
    </row>
    <row r="65" spans="1:6" x14ac:dyDescent="0.3">
      <c r="A65" s="32" t="s">
        <v>100</v>
      </c>
      <c r="B65" s="33"/>
      <c r="C65" s="33"/>
      <c r="D65" s="33"/>
      <c r="E65" s="33"/>
      <c r="F65" s="34"/>
    </row>
    <row r="66" spans="1:6" x14ac:dyDescent="0.3">
      <c r="A66" s="32" t="s">
        <v>106</v>
      </c>
      <c r="B66" s="33"/>
      <c r="C66" s="33"/>
      <c r="D66" s="33"/>
      <c r="E66" s="33"/>
      <c r="F66" s="34"/>
    </row>
    <row r="67" spans="1:6" x14ac:dyDescent="0.3">
      <c r="B67" s="33"/>
      <c r="C67" s="38" t="s">
        <v>101</v>
      </c>
      <c r="D67" s="33"/>
      <c r="E67" s="33"/>
      <c r="F67" s="34"/>
    </row>
    <row r="68" spans="1:6" x14ac:dyDescent="0.3">
      <c r="B68" s="33"/>
      <c r="C68" s="33"/>
      <c r="D68" s="33"/>
      <c r="E68" s="33"/>
      <c r="F68" s="34"/>
    </row>
    <row r="69" spans="1:6" s="35" customFormat="1" x14ac:dyDescent="0.3">
      <c r="B69" s="36" t="s">
        <v>102</v>
      </c>
      <c r="C69" s="36">
        <v>1</v>
      </c>
      <c r="D69" s="36">
        <v>2</v>
      </c>
      <c r="E69" s="36"/>
      <c r="F69" s="37"/>
    </row>
    <row r="70" spans="1:6" x14ac:dyDescent="0.3">
      <c r="A70" s="21"/>
      <c r="B70" s="33"/>
      <c r="C70" s="33"/>
      <c r="D70" s="33"/>
      <c r="E70" s="33"/>
      <c r="F70" s="34"/>
    </row>
    <row r="71" spans="1:6" x14ac:dyDescent="0.3">
      <c r="A71" s="21">
        <v>1</v>
      </c>
      <c r="B71" s="23">
        <v>10</v>
      </c>
      <c r="C71" s="39">
        <v>0</v>
      </c>
      <c r="D71" s="24">
        <v>10</v>
      </c>
      <c r="E71" s="33"/>
      <c r="F71" s="34"/>
    </row>
    <row r="72" spans="1:6" x14ac:dyDescent="0.3">
      <c r="A72" s="21">
        <v>2</v>
      </c>
      <c r="B72" s="25">
        <v>10</v>
      </c>
      <c r="C72" s="40">
        <v>10</v>
      </c>
      <c r="D72" s="26">
        <v>0</v>
      </c>
      <c r="E72" s="33"/>
      <c r="F72" s="34"/>
    </row>
    <row r="75" spans="1:6" x14ac:dyDescent="0.3">
      <c r="A75" s="41">
        <v>0</v>
      </c>
      <c r="B75" s="17" t="s">
        <v>103</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oddHeader>&amp;L&amp;F&amp;R&amp;D  &amp;T</oddHeader>
    <oddFooter>&amp;C- &amp;P -&amp;RWinSTAT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showGridLines="0" topLeftCell="A37" workbookViewId="0">
      <selection activeCell="F56" sqref="F56"/>
    </sheetView>
  </sheetViews>
  <sheetFormatPr defaultColWidth="9.109375" defaultRowHeight="14.4" x14ac:dyDescent="0.3"/>
  <cols>
    <col min="1" max="1" width="24.6640625" style="17" customWidth="1"/>
    <col min="2" max="256" width="12.6640625" style="17" customWidth="1"/>
    <col min="257" max="16384" width="9.109375" style="17"/>
  </cols>
  <sheetData>
    <row r="1" spans="1:4" x14ac:dyDescent="0.3">
      <c r="A1" s="16" t="s">
        <v>83</v>
      </c>
    </row>
    <row r="2" spans="1:4" x14ac:dyDescent="0.3">
      <c r="A2" s="18" t="str">
        <f>CONCATENATE("WinSTAT.Regression.Discriminant",Sheet1!$U$1,Sheet1!$V$1,Sheet1!$W$1,Sheet1!$X$1,Sheet1!$Y$1,Sheet1!$E$1,"")</f>
        <v>WinSTAT.Regression.DiscriminantAlready Killed a HostageSubject Threatened to Kill HostageSubject Restrained HostageHostage Displayed BravadoCalming Force was OnSceneOutcome of Incident</v>
      </c>
    </row>
    <row r="3" spans="1:4" x14ac:dyDescent="0.3">
      <c r="A3" s="7" t="s">
        <v>84</v>
      </c>
      <c r="B3" s="8" t="s">
        <v>40</v>
      </c>
    </row>
    <row r="4" spans="1:4" x14ac:dyDescent="0.3">
      <c r="A4" s="7"/>
      <c r="B4" s="8" t="s">
        <v>41</v>
      </c>
    </row>
    <row r="5" spans="1:4" x14ac:dyDescent="0.3">
      <c r="A5" s="7"/>
      <c r="B5" s="8" t="s">
        <v>42</v>
      </c>
    </row>
    <row r="6" spans="1:4" x14ac:dyDescent="0.3">
      <c r="A6" s="7"/>
      <c r="B6" s="8" t="s">
        <v>43</v>
      </c>
    </row>
    <row r="7" spans="1:4" x14ac:dyDescent="0.3">
      <c r="A7" s="7"/>
      <c r="B7" s="8" t="s">
        <v>44</v>
      </c>
    </row>
    <row r="8" spans="1:4" x14ac:dyDescent="0.3">
      <c r="A8" s="7"/>
      <c r="B8" s="8"/>
    </row>
    <row r="9" spans="1:4" x14ac:dyDescent="0.3">
      <c r="A9" s="7" t="s">
        <v>85</v>
      </c>
      <c r="B9" s="8" t="s">
        <v>53</v>
      </c>
    </row>
    <row r="10" spans="1:4" x14ac:dyDescent="0.3">
      <c r="A10" s="7"/>
      <c r="B10" s="8"/>
    </row>
    <row r="11" spans="1:4" x14ac:dyDescent="0.3">
      <c r="A11" s="9"/>
      <c r="B11" s="19"/>
      <c r="C11" s="19"/>
      <c r="D11" s="19"/>
    </row>
    <row r="12" spans="1:4" s="21" customFormat="1" x14ac:dyDescent="0.3">
      <c r="A12" s="10"/>
      <c r="B12" s="20" t="s">
        <v>86</v>
      </c>
      <c r="C12" s="20"/>
      <c r="D12" s="20"/>
    </row>
    <row r="13" spans="1:4" s="21" customFormat="1" x14ac:dyDescent="0.3">
      <c r="A13" s="11"/>
      <c r="B13" s="20">
        <v>1</v>
      </c>
      <c r="C13" s="20"/>
    </row>
    <row r="14" spans="1:4" x14ac:dyDescent="0.3">
      <c r="A14" s="12"/>
      <c r="B14" s="19"/>
      <c r="C14" s="19"/>
    </row>
    <row r="15" spans="1:4" x14ac:dyDescent="0.3">
      <c r="A15" s="22" t="s">
        <v>87</v>
      </c>
      <c r="B15" s="23">
        <v>0</v>
      </c>
      <c r="C15" s="19"/>
    </row>
    <row r="16" spans="1:4" x14ac:dyDescent="0.3">
      <c r="A16" s="22" t="s">
        <v>88</v>
      </c>
      <c r="B16" s="23" t="s">
        <v>105</v>
      </c>
      <c r="C16" s="19"/>
    </row>
    <row r="17" spans="1:4" x14ac:dyDescent="0.3">
      <c r="A17" s="22" t="s">
        <v>89</v>
      </c>
      <c r="B17" s="23" t="s">
        <v>105</v>
      </c>
      <c r="C17" s="19"/>
    </row>
    <row r="18" spans="1:4" x14ac:dyDescent="0.3">
      <c r="A18" s="22" t="s">
        <v>90</v>
      </c>
      <c r="B18" s="23">
        <v>0</v>
      </c>
      <c r="C18" s="19"/>
    </row>
    <row r="19" spans="1:4" x14ac:dyDescent="0.3">
      <c r="A19" s="22" t="s">
        <v>91</v>
      </c>
      <c r="B19" s="23">
        <v>1</v>
      </c>
      <c r="C19" s="19"/>
    </row>
    <row r="20" spans="1:4" x14ac:dyDescent="0.3">
      <c r="A20" s="22" t="s">
        <v>92</v>
      </c>
      <c r="B20" s="23">
        <v>0</v>
      </c>
      <c r="C20" s="19"/>
    </row>
    <row r="21" spans="1:4" x14ac:dyDescent="0.3">
      <c r="A21" s="22" t="s">
        <v>93</v>
      </c>
      <c r="B21" s="23">
        <v>5</v>
      </c>
      <c r="C21" s="19"/>
    </row>
    <row r="22" spans="1:4" x14ac:dyDescent="0.3">
      <c r="A22" s="22" t="s">
        <v>94</v>
      </c>
      <c r="B22" s="25">
        <v>1</v>
      </c>
      <c r="C22" s="19"/>
    </row>
    <row r="23" spans="1:4" x14ac:dyDescent="0.3">
      <c r="A23" s="9"/>
      <c r="B23" s="19"/>
      <c r="C23" s="19"/>
    </row>
    <row r="24" spans="1:4" x14ac:dyDescent="0.3">
      <c r="A24" s="9"/>
      <c r="B24" s="19"/>
      <c r="C24" s="19"/>
      <c r="D24" s="19"/>
    </row>
    <row r="25" spans="1:4" x14ac:dyDescent="0.3">
      <c r="A25" s="13" t="s">
        <v>95</v>
      </c>
      <c r="B25" s="8"/>
    </row>
    <row r="26" spans="1:4" x14ac:dyDescent="0.3">
      <c r="A26" s="12"/>
      <c r="B26" s="8"/>
    </row>
    <row r="27" spans="1:4" x14ac:dyDescent="0.3">
      <c r="A27" s="12"/>
      <c r="B27" s="20" t="s">
        <v>86</v>
      </c>
      <c r="C27" s="20"/>
    </row>
    <row r="28" spans="1:4" x14ac:dyDescent="0.3">
      <c r="A28" s="12"/>
      <c r="B28" s="20">
        <v>1</v>
      </c>
    </row>
    <row r="29" spans="1:4" x14ac:dyDescent="0.3">
      <c r="A29" s="12"/>
      <c r="B29" s="8"/>
    </row>
    <row r="30" spans="1:4" x14ac:dyDescent="0.3">
      <c r="A30" s="11" t="s">
        <v>40</v>
      </c>
      <c r="B30" s="14">
        <v>5.0929243870397589E-7</v>
      </c>
    </row>
    <row r="31" spans="1:4" x14ac:dyDescent="0.3">
      <c r="A31" s="11" t="s">
        <v>41</v>
      </c>
      <c r="B31" s="15">
        <v>3.6074184041929883E-17</v>
      </c>
    </row>
    <row r="32" spans="1:4" x14ac:dyDescent="0.3">
      <c r="A32" s="11" t="s">
        <v>42</v>
      </c>
      <c r="B32" s="15">
        <v>1.0000000565879206</v>
      </c>
    </row>
    <row r="33" spans="1:4" x14ac:dyDescent="0.3">
      <c r="A33" s="11" t="s">
        <v>43</v>
      </c>
      <c r="B33" s="15">
        <v>2.0759849984650814E-16</v>
      </c>
    </row>
    <row r="34" spans="1:4" x14ac:dyDescent="0.3">
      <c r="A34" s="11" t="s">
        <v>44</v>
      </c>
      <c r="B34" s="15" t="s">
        <v>105</v>
      </c>
    </row>
    <row r="35" spans="1:4" x14ac:dyDescent="0.3">
      <c r="A35" s="12"/>
      <c r="B35" s="8"/>
    </row>
    <row r="36" spans="1:4" x14ac:dyDescent="0.3">
      <c r="A36" s="9"/>
      <c r="B36" s="19"/>
      <c r="C36" s="19"/>
      <c r="D36" s="19"/>
    </row>
    <row r="37" spans="1:4" x14ac:dyDescent="0.3">
      <c r="A37" s="13" t="s">
        <v>96</v>
      </c>
      <c r="B37" s="8"/>
      <c r="D37" s="19"/>
    </row>
    <row r="38" spans="1:4" x14ac:dyDescent="0.3">
      <c r="A38" s="12"/>
      <c r="B38" s="8"/>
      <c r="D38" s="19"/>
    </row>
    <row r="39" spans="1:4" x14ac:dyDescent="0.3">
      <c r="A39" s="12"/>
      <c r="B39" s="20" t="s">
        <v>86</v>
      </c>
      <c r="C39" s="20"/>
      <c r="D39" s="19"/>
    </row>
    <row r="40" spans="1:4" x14ac:dyDescent="0.3">
      <c r="A40" s="12"/>
      <c r="B40" s="20">
        <v>1</v>
      </c>
      <c r="C40" s="19"/>
    </row>
    <row r="41" spans="1:4" x14ac:dyDescent="0.3">
      <c r="A41" s="12"/>
      <c r="B41" s="8"/>
      <c r="C41" s="19"/>
    </row>
    <row r="42" spans="1:4" x14ac:dyDescent="0.3">
      <c r="A42" s="11" t="s">
        <v>40</v>
      </c>
      <c r="B42" s="14">
        <v>1.6105241014062571E-6</v>
      </c>
      <c r="C42" s="19"/>
    </row>
    <row r="43" spans="1:4" x14ac:dyDescent="0.3">
      <c r="A43" s="11" t="s">
        <v>41</v>
      </c>
      <c r="B43" s="15">
        <v>1.1407658630459755E-16</v>
      </c>
      <c r="C43" s="19"/>
    </row>
    <row r="44" spans="1:4" x14ac:dyDescent="0.3">
      <c r="A44" s="11" t="s">
        <v>42</v>
      </c>
      <c r="B44" s="15">
        <v>3.1622778391150974</v>
      </c>
      <c r="C44" s="19"/>
    </row>
    <row r="45" spans="1:4" x14ac:dyDescent="0.3">
      <c r="A45" s="11" t="s">
        <v>43</v>
      </c>
      <c r="B45" s="15">
        <v>6.5648409834908158E-16</v>
      </c>
      <c r="C45" s="19"/>
    </row>
    <row r="46" spans="1:4" x14ac:dyDescent="0.3">
      <c r="A46" s="11" t="s">
        <v>44</v>
      </c>
      <c r="B46" s="15">
        <v>-2.5298235597113572</v>
      </c>
      <c r="C46" s="19"/>
    </row>
    <row r="47" spans="1:4" x14ac:dyDescent="0.3">
      <c r="A47" s="11" t="s">
        <v>104</v>
      </c>
      <c r="B47" s="15">
        <v>-0.94868383489176356</v>
      </c>
    </row>
    <row r="50" spans="1:6" x14ac:dyDescent="0.3">
      <c r="A50" s="27" t="s">
        <v>97</v>
      </c>
      <c r="B50" s="28"/>
    </row>
    <row r="51" spans="1:6" x14ac:dyDescent="0.3">
      <c r="A51" s="29"/>
      <c r="B51" s="28"/>
    </row>
    <row r="52" spans="1:6" x14ac:dyDescent="0.3">
      <c r="A52" s="29"/>
      <c r="B52" s="20" t="s">
        <v>86</v>
      </c>
      <c r="C52" s="20"/>
    </row>
    <row r="53" spans="1:6" x14ac:dyDescent="0.3">
      <c r="A53" s="29"/>
      <c r="B53" s="20">
        <v>1</v>
      </c>
    </row>
    <row r="54" spans="1:6" x14ac:dyDescent="0.3">
      <c r="A54" s="29"/>
      <c r="B54" s="30"/>
    </row>
    <row r="55" spans="1:6" x14ac:dyDescent="0.3">
      <c r="A55" s="31">
        <v>1</v>
      </c>
      <c r="B55" s="23">
        <v>9.9052710478275685E-16</v>
      </c>
    </row>
    <row r="56" spans="1:6" x14ac:dyDescent="0.3">
      <c r="A56" s="31">
        <v>2</v>
      </c>
      <c r="B56" s="25">
        <v>-9.2308972965415848E-16</v>
      </c>
    </row>
    <row r="59" spans="1:6" x14ac:dyDescent="0.3">
      <c r="A59" s="32" t="s">
        <v>98</v>
      </c>
    </row>
    <row r="60" spans="1:6" x14ac:dyDescent="0.3">
      <c r="A60" s="32" t="s">
        <v>99</v>
      </c>
      <c r="B60" s="33"/>
      <c r="C60" s="33"/>
      <c r="D60" s="33"/>
      <c r="E60" s="33"/>
      <c r="F60" s="34"/>
    </row>
    <row r="61" spans="1:6" x14ac:dyDescent="0.3">
      <c r="B61" s="33"/>
      <c r="C61" s="33"/>
      <c r="D61" s="33"/>
      <c r="E61" s="33"/>
      <c r="F61" s="34"/>
    </row>
    <row r="62" spans="1:6" s="35" customFormat="1" x14ac:dyDescent="0.3">
      <c r="B62" s="36">
        <v>1</v>
      </c>
      <c r="C62" s="36">
        <v>2</v>
      </c>
      <c r="D62" s="36"/>
      <c r="E62" s="36"/>
      <c r="F62" s="37"/>
    </row>
    <row r="63" spans="1:6" x14ac:dyDescent="0.3">
      <c r="A63" s="21"/>
      <c r="B63" s="33"/>
      <c r="C63" s="33"/>
      <c r="D63" s="33"/>
      <c r="E63" s="33"/>
      <c r="F63" s="34"/>
    </row>
    <row r="64" spans="1:6" x14ac:dyDescent="0.3">
      <c r="A64" s="21">
        <v>1</v>
      </c>
      <c r="B64" s="23" t="s">
        <v>105</v>
      </c>
      <c r="C64" s="24" t="s">
        <v>105</v>
      </c>
      <c r="D64" s="33"/>
      <c r="E64" s="33"/>
      <c r="F64" s="34"/>
    </row>
    <row r="65" spans="1:6" x14ac:dyDescent="0.3">
      <c r="A65" s="21">
        <v>2</v>
      </c>
      <c r="B65" s="25" t="s">
        <v>105</v>
      </c>
      <c r="C65" s="26" t="s">
        <v>105</v>
      </c>
      <c r="D65" s="33"/>
      <c r="E65" s="33"/>
      <c r="F65" s="34"/>
    </row>
    <row r="66" spans="1:6" x14ac:dyDescent="0.3">
      <c r="B66" s="33"/>
      <c r="C66" s="33"/>
      <c r="D66" s="33"/>
      <c r="E66" s="33"/>
      <c r="F66" s="34"/>
    </row>
    <row r="67" spans="1:6" x14ac:dyDescent="0.3">
      <c r="B67" s="33"/>
      <c r="C67" s="33"/>
      <c r="D67" s="33"/>
      <c r="E67" s="33"/>
      <c r="F67" s="34"/>
    </row>
    <row r="68" spans="1:6" x14ac:dyDescent="0.3">
      <c r="A68" s="32" t="s">
        <v>100</v>
      </c>
      <c r="B68" s="33"/>
      <c r="C68" s="33"/>
      <c r="D68" s="33"/>
      <c r="E68" s="33"/>
      <c r="F68" s="34"/>
    </row>
    <row r="69" spans="1:6" x14ac:dyDescent="0.3">
      <c r="A69" s="32" t="s">
        <v>106</v>
      </c>
      <c r="B69" s="33"/>
      <c r="C69" s="33"/>
      <c r="D69" s="33"/>
      <c r="E69" s="33"/>
      <c r="F69" s="34"/>
    </row>
    <row r="70" spans="1:6" x14ac:dyDescent="0.3">
      <c r="B70" s="33"/>
      <c r="C70" s="38" t="s">
        <v>101</v>
      </c>
      <c r="D70" s="33"/>
      <c r="E70" s="33"/>
      <c r="F70" s="34"/>
    </row>
    <row r="71" spans="1:6" x14ac:dyDescent="0.3">
      <c r="B71" s="33"/>
      <c r="C71" s="33"/>
      <c r="D71" s="33"/>
      <c r="E71" s="33"/>
      <c r="F71" s="34"/>
    </row>
    <row r="72" spans="1:6" s="35" customFormat="1" x14ac:dyDescent="0.3">
      <c r="B72" s="36" t="s">
        <v>102</v>
      </c>
      <c r="C72" s="36">
        <v>1</v>
      </c>
      <c r="D72" s="36">
        <v>2</v>
      </c>
      <c r="E72" s="36"/>
      <c r="F72" s="37"/>
    </row>
    <row r="73" spans="1:6" x14ac:dyDescent="0.3">
      <c r="A73" s="21"/>
      <c r="B73" s="33"/>
      <c r="C73" s="33"/>
      <c r="D73" s="33"/>
      <c r="E73" s="33"/>
      <c r="F73" s="34"/>
    </row>
    <row r="74" spans="1:6" x14ac:dyDescent="0.3">
      <c r="A74" s="21">
        <v>1</v>
      </c>
      <c r="B74" s="23">
        <v>10</v>
      </c>
      <c r="C74" s="39">
        <v>0</v>
      </c>
      <c r="D74" s="24">
        <v>10</v>
      </c>
      <c r="E74" s="33"/>
      <c r="F74" s="34"/>
    </row>
    <row r="75" spans="1:6" x14ac:dyDescent="0.3">
      <c r="A75" s="21">
        <v>2</v>
      </c>
      <c r="B75" s="25">
        <v>10</v>
      </c>
      <c r="C75" s="40">
        <v>10</v>
      </c>
      <c r="D75" s="26">
        <v>0</v>
      </c>
      <c r="E75" s="33"/>
      <c r="F75" s="34"/>
    </row>
    <row r="78" spans="1:6" x14ac:dyDescent="0.3">
      <c r="A78" s="41">
        <v>0</v>
      </c>
      <c r="B78" s="17" t="s">
        <v>103</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oddHeader>&amp;L&amp;F&amp;R&amp;D  &amp;T</oddHeader>
    <oddFooter>&amp;C- &amp;P -&amp;RWinSTAT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workbookViewId="0">
      <selection activeCell="D22" sqref="D22"/>
    </sheetView>
  </sheetViews>
  <sheetFormatPr defaultColWidth="9.109375" defaultRowHeight="14.4" x14ac:dyDescent="0.3"/>
  <cols>
    <col min="1" max="1" width="24.6640625" style="17" customWidth="1"/>
    <col min="2" max="256" width="12.6640625" style="17" customWidth="1"/>
    <col min="257" max="16384" width="9.109375" style="17"/>
  </cols>
  <sheetData>
    <row r="1" spans="1:4" x14ac:dyDescent="0.3">
      <c r="A1" s="16" t="s">
        <v>83</v>
      </c>
    </row>
    <row r="2" spans="1:4" x14ac:dyDescent="0.3">
      <c r="A2" s="18" t="str">
        <f>CONCATENATE("WinSTAT.Regression.Discriminant",Sheet1!$Z$1,Sheet1!$AA$1,Sheet1!$AB$1,Sheet1!$AC$1,Sheet1!$AD$1,Sheet1!$AE$1,Sheet1!$AF$1,Sheet1!$E$1,"")</f>
        <v>WinSTAT.Regression.DiscriminantSubject's EthnicitySubject's GenderHostage GenderSubject's AgeSubject's IQSubject was ExConSubject was GangsterOutcome of Incident</v>
      </c>
    </row>
    <row r="3" spans="1:4" x14ac:dyDescent="0.3">
      <c r="A3" s="7" t="s">
        <v>84</v>
      </c>
      <c r="B3" s="8" t="s">
        <v>6</v>
      </c>
    </row>
    <row r="4" spans="1:4" x14ac:dyDescent="0.3">
      <c r="A4" s="7"/>
      <c r="B4" s="8" t="s">
        <v>7</v>
      </c>
    </row>
    <row r="5" spans="1:4" x14ac:dyDescent="0.3">
      <c r="A5" s="7"/>
      <c r="B5" s="8" t="s">
        <v>8</v>
      </c>
    </row>
    <row r="6" spans="1:4" x14ac:dyDescent="0.3">
      <c r="A6" s="7"/>
      <c r="B6" s="8" t="s">
        <v>9</v>
      </c>
    </row>
    <row r="7" spans="1:4" x14ac:dyDescent="0.3">
      <c r="A7" s="7"/>
      <c r="B7" s="8" t="s">
        <v>10</v>
      </c>
    </row>
    <row r="8" spans="1:4" x14ac:dyDescent="0.3">
      <c r="A8" s="7"/>
      <c r="B8" s="8" t="s">
        <v>15</v>
      </c>
    </row>
    <row r="9" spans="1:4" x14ac:dyDescent="0.3">
      <c r="A9" s="7"/>
      <c r="B9" s="8" t="s">
        <v>14</v>
      </c>
    </row>
    <row r="10" spans="1:4" x14ac:dyDescent="0.3">
      <c r="A10" s="7"/>
      <c r="B10" s="8"/>
    </row>
    <row r="11" spans="1:4" x14ac:dyDescent="0.3">
      <c r="A11" s="7" t="s">
        <v>85</v>
      </c>
      <c r="B11" s="8" t="s">
        <v>53</v>
      </c>
    </row>
    <row r="12" spans="1:4" x14ac:dyDescent="0.3">
      <c r="A12" s="7"/>
      <c r="B12" s="8"/>
    </row>
    <row r="13" spans="1:4" x14ac:dyDescent="0.3">
      <c r="A13" s="9"/>
      <c r="B13" s="19"/>
      <c r="C13" s="19"/>
      <c r="D13" s="19"/>
    </row>
    <row r="14" spans="1:4" s="21" customFormat="1" x14ac:dyDescent="0.3">
      <c r="A14" s="10"/>
      <c r="B14" s="20" t="s">
        <v>86</v>
      </c>
      <c r="C14" s="20"/>
      <c r="D14" s="20"/>
    </row>
    <row r="15" spans="1:4" s="21" customFormat="1" x14ac:dyDescent="0.3">
      <c r="A15" s="11"/>
      <c r="B15" s="20">
        <v>1</v>
      </c>
      <c r="C15" s="20"/>
    </row>
    <row r="16" spans="1:4" x14ac:dyDescent="0.3">
      <c r="A16" s="12"/>
      <c r="B16" s="19"/>
      <c r="C16" s="19"/>
    </row>
    <row r="17" spans="1:4" x14ac:dyDescent="0.3">
      <c r="A17" s="22" t="s">
        <v>87</v>
      </c>
      <c r="B17" s="23">
        <v>11.172450812445948</v>
      </c>
      <c r="C17" s="19"/>
    </row>
    <row r="18" spans="1:4" x14ac:dyDescent="0.3">
      <c r="A18" s="22" t="s">
        <v>88</v>
      </c>
      <c r="B18" s="23">
        <v>100</v>
      </c>
      <c r="C18" s="19"/>
    </row>
    <row r="19" spans="1:4" x14ac:dyDescent="0.3">
      <c r="A19" s="22" t="s">
        <v>89</v>
      </c>
      <c r="B19" s="23">
        <v>100</v>
      </c>
      <c r="C19" s="19"/>
    </row>
    <row r="20" spans="1:4" x14ac:dyDescent="0.3">
      <c r="A20" s="22" t="s">
        <v>90</v>
      </c>
      <c r="B20" s="23">
        <v>0.9580434621365832</v>
      </c>
      <c r="C20" s="19"/>
    </row>
    <row r="21" spans="1:4" x14ac:dyDescent="0.3">
      <c r="A21" s="22" t="s">
        <v>91</v>
      </c>
      <c r="B21" s="23">
        <v>8.2152724657349324E-2</v>
      </c>
      <c r="C21" s="19"/>
    </row>
    <row r="22" spans="1:4" x14ac:dyDescent="0.3">
      <c r="A22" s="22" t="s">
        <v>92</v>
      </c>
      <c r="B22" s="23">
        <v>36.23804138877383</v>
      </c>
      <c r="C22" s="19"/>
    </row>
    <row r="23" spans="1:4" x14ac:dyDescent="0.3">
      <c r="A23" s="22" t="s">
        <v>93</v>
      </c>
      <c r="B23" s="23">
        <v>7</v>
      </c>
      <c r="C23" s="19"/>
    </row>
    <row r="24" spans="1:4" x14ac:dyDescent="0.3">
      <c r="A24" s="22" t="s">
        <v>94</v>
      </c>
      <c r="B24" s="25">
        <v>6.5366731275060506E-6</v>
      </c>
      <c r="C24" s="19"/>
    </row>
    <row r="25" spans="1:4" x14ac:dyDescent="0.3">
      <c r="A25" s="9"/>
      <c r="B25" s="19"/>
      <c r="C25" s="19"/>
    </row>
    <row r="26" spans="1:4" x14ac:dyDescent="0.3">
      <c r="A26" s="9"/>
      <c r="B26" s="19"/>
      <c r="C26" s="19"/>
      <c r="D26" s="19"/>
    </row>
    <row r="27" spans="1:4" x14ac:dyDescent="0.3">
      <c r="A27" s="13" t="s">
        <v>95</v>
      </c>
      <c r="B27" s="8"/>
    </row>
    <row r="28" spans="1:4" x14ac:dyDescent="0.3">
      <c r="A28" s="12"/>
      <c r="B28" s="8"/>
    </row>
    <row r="29" spans="1:4" x14ac:dyDescent="0.3">
      <c r="A29" s="12"/>
      <c r="B29" s="20" t="s">
        <v>86</v>
      </c>
      <c r="C29" s="20"/>
    </row>
    <row r="30" spans="1:4" x14ac:dyDescent="0.3">
      <c r="A30" s="12"/>
      <c r="B30" s="20">
        <v>1</v>
      </c>
    </row>
    <row r="31" spans="1:4" x14ac:dyDescent="0.3">
      <c r="A31" s="12"/>
      <c r="B31" s="8"/>
    </row>
    <row r="32" spans="1:4" x14ac:dyDescent="0.3">
      <c r="A32" s="11" t="s">
        <v>6</v>
      </c>
      <c r="B32" s="14">
        <v>0.65448725017946463</v>
      </c>
    </row>
    <row r="33" spans="1:4" x14ac:dyDescent="0.3">
      <c r="A33" s="11" t="s">
        <v>7</v>
      </c>
      <c r="B33" s="15">
        <v>0.53385817979467476</v>
      </c>
    </row>
    <row r="34" spans="1:4" x14ac:dyDescent="0.3">
      <c r="A34" s="11" t="s">
        <v>8</v>
      </c>
      <c r="B34" s="15">
        <v>0.28432544559104844</v>
      </c>
    </row>
    <row r="35" spans="1:4" x14ac:dyDescent="0.3">
      <c r="A35" s="11" t="s">
        <v>9</v>
      </c>
      <c r="B35" s="15">
        <v>0.24476135544498634</v>
      </c>
    </row>
    <row r="36" spans="1:4" x14ac:dyDescent="0.3">
      <c r="A36" s="11" t="s">
        <v>10</v>
      </c>
      <c r="B36" s="15">
        <v>0.41899972539686969</v>
      </c>
    </row>
    <row r="37" spans="1:4" x14ac:dyDescent="0.3">
      <c r="A37" s="11" t="s">
        <v>15</v>
      </c>
      <c r="B37" s="15">
        <v>0.49301761698601948</v>
      </c>
    </row>
    <row r="38" spans="1:4" x14ac:dyDescent="0.3">
      <c r="A38" s="11" t="s">
        <v>14</v>
      </c>
      <c r="B38" s="15">
        <v>0.379561095751418</v>
      </c>
    </row>
    <row r="39" spans="1:4" x14ac:dyDescent="0.3">
      <c r="A39" s="12"/>
      <c r="B39" s="8"/>
    </row>
    <row r="40" spans="1:4" x14ac:dyDescent="0.3">
      <c r="A40" s="9"/>
      <c r="B40" s="19"/>
      <c r="C40" s="19"/>
      <c r="D40" s="19"/>
    </row>
    <row r="41" spans="1:4" x14ac:dyDescent="0.3">
      <c r="A41" s="13" t="s">
        <v>96</v>
      </c>
      <c r="B41" s="8"/>
      <c r="D41" s="19"/>
    </row>
    <row r="42" spans="1:4" x14ac:dyDescent="0.3">
      <c r="A42" s="12"/>
      <c r="B42" s="8"/>
      <c r="D42" s="19"/>
    </row>
    <row r="43" spans="1:4" x14ac:dyDescent="0.3">
      <c r="A43" s="12"/>
      <c r="B43" s="20" t="s">
        <v>86</v>
      </c>
      <c r="C43" s="20"/>
      <c r="D43" s="19"/>
    </row>
    <row r="44" spans="1:4" x14ac:dyDescent="0.3">
      <c r="A44" s="12"/>
      <c r="B44" s="20">
        <v>1</v>
      </c>
      <c r="C44" s="19"/>
    </row>
    <row r="45" spans="1:4" x14ac:dyDescent="0.3">
      <c r="A45" s="12"/>
      <c r="B45" s="8"/>
      <c r="C45" s="19"/>
    </row>
    <row r="46" spans="1:4" x14ac:dyDescent="0.3">
      <c r="A46" s="11" t="s">
        <v>6</v>
      </c>
      <c r="B46" s="14">
        <v>2.0696704101075549</v>
      </c>
      <c r="C46" s="19"/>
    </row>
    <row r="47" spans="1:4" x14ac:dyDescent="0.3">
      <c r="A47" s="11" t="s">
        <v>7</v>
      </c>
      <c r="B47" s="15">
        <v>1.6882077956628547</v>
      </c>
      <c r="C47" s="19"/>
    </row>
    <row r="48" spans="1:4" x14ac:dyDescent="0.3">
      <c r="A48" s="11" t="s">
        <v>8</v>
      </c>
      <c r="B48" s="15">
        <v>0.76292522888940206</v>
      </c>
      <c r="C48" s="19"/>
    </row>
    <row r="49" spans="1:3" x14ac:dyDescent="0.3">
      <c r="A49" s="11" t="s">
        <v>9</v>
      </c>
      <c r="B49" s="15">
        <v>6.3138675532888044E-2</v>
      </c>
      <c r="C49" s="19"/>
    </row>
    <row r="50" spans="1:3" x14ac:dyDescent="0.3">
      <c r="A50" s="11" t="s">
        <v>10</v>
      </c>
      <c r="B50" s="15">
        <v>1.1242942422493758</v>
      </c>
      <c r="C50" s="19"/>
    </row>
    <row r="51" spans="1:3" x14ac:dyDescent="0.3">
      <c r="A51" s="11" t="s">
        <v>15</v>
      </c>
      <c r="B51" s="15">
        <v>1.3229050868228325</v>
      </c>
      <c r="C51" s="19"/>
    </row>
    <row r="52" spans="1:3" x14ac:dyDescent="0.3">
      <c r="A52" s="11" t="s">
        <v>14</v>
      </c>
      <c r="B52" s="15">
        <v>0.67449776732809175</v>
      </c>
      <c r="C52" s="19"/>
    </row>
    <row r="53" spans="1:3" x14ac:dyDescent="0.3">
      <c r="A53" s="11" t="s">
        <v>104</v>
      </c>
      <c r="B53" s="15">
        <v>-13.195183259767784</v>
      </c>
    </row>
    <row r="56" spans="1:3" x14ac:dyDescent="0.3">
      <c r="A56" s="27" t="s">
        <v>97</v>
      </c>
      <c r="B56" s="28"/>
    </row>
    <row r="57" spans="1:3" x14ac:dyDescent="0.3">
      <c r="A57" s="29"/>
      <c r="B57" s="28"/>
    </row>
    <row r="58" spans="1:3" x14ac:dyDescent="0.3">
      <c r="A58" s="29"/>
      <c r="B58" s="20" t="s">
        <v>86</v>
      </c>
      <c r="C58" s="20"/>
    </row>
    <row r="59" spans="1:3" x14ac:dyDescent="0.3">
      <c r="A59" s="29"/>
      <c r="B59" s="20">
        <v>1</v>
      </c>
    </row>
    <row r="60" spans="1:3" x14ac:dyDescent="0.3">
      <c r="A60" s="29"/>
      <c r="B60" s="30"/>
    </row>
    <row r="61" spans="1:3" x14ac:dyDescent="0.3">
      <c r="A61" s="31">
        <v>1</v>
      </c>
      <c r="B61" s="23">
        <v>3.1709944388474334</v>
      </c>
    </row>
    <row r="62" spans="1:3" x14ac:dyDescent="0.3">
      <c r="A62" s="31">
        <v>2</v>
      </c>
      <c r="B62" s="25">
        <v>-3.1709944388474343</v>
      </c>
    </row>
    <row r="65" spans="1:6" x14ac:dyDescent="0.3">
      <c r="A65" s="32" t="s">
        <v>98</v>
      </c>
    </row>
    <row r="66" spans="1:6" x14ac:dyDescent="0.3">
      <c r="A66" s="32" t="s">
        <v>99</v>
      </c>
      <c r="B66" s="33"/>
      <c r="C66" s="33"/>
      <c r="D66" s="33"/>
      <c r="E66" s="33"/>
      <c r="F66" s="34"/>
    </row>
    <row r="67" spans="1:6" x14ac:dyDescent="0.3">
      <c r="B67" s="33"/>
      <c r="C67" s="33"/>
      <c r="D67" s="33"/>
      <c r="E67" s="33"/>
      <c r="F67" s="34"/>
    </row>
    <row r="68" spans="1:6" s="35" customFormat="1" x14ac:dyDescent="0.3">
      <c r="B68" s="36">
        <v>1</v>
      </c>
      <c r="C68" s="36">
        <v>2</v>
      </c>
      <c r="D68" s="36"/>
      <c r="E68" s="36"/>
      <c r="F68" s="37"/>
    </row>
    <row r="69" spans="1:6" x14ac:dyDescent="0.3">
      <c r="A69" s="21"/>
      <c r="B69" s="33"/>
      <c r="C69" s="33"/>
      <c r="D69" s="33"/>
      <c r="E69" s="33"/>
      <c r="F69" s="34"/>
    </row>
    <row r="70" spans="1:6" x14ac:dyDescent="0.3">
      <c r="A70" s="21">
        <v>1</v>
      </c>
      <c r="B70" s="23" t="s">
        <v>105</v>
      </c>
      <c r="C70" s="24">
        <v>6.3419888776948676</v>
      </c>
      <c r="D70" s="33"/>
      <c r="E70" s="33"/>
      <c r="F70" s="34"/>
    </row>
    <row r="71" spans="1:6" x14ac:dyDescent="0.3">
      <c r="A71" s="21">
        <v>2</v>
      </c>
      <c r="B71" s="25">
        <v>1.2771872176751003E-5</v>
      </c>
      <c r="C71" s="26" t="s">
        <v>105</v>
      </c>
      <c r="D71" s="33"/>
      <c r="E71" s="33"/>
      <c r="F71" s="34"/>
    </row>
    <row r="72" spans="1:6" x14ac:dyDescent="0.3">
      <c r="B72" s="33"/>
      <c r="C72" s="33"/>
      <c r="D72" s="33"/>
      <c r="E72" s="33"/>
      <c r="F72" s="34"/>
    </row>
    <row r="73" spans="1:6" x14ac:dyDescent="0.3">
      <c r="B73" s="33"/>
      <c r="C73" s="33"/>
      <c r="D73" s="33"/>
      <c r="E73" s="33"/>
      <c r="F73" s="34"/>
    </row>
    <row r="74" spans="1:6" x14ac:dyDescent="0.3">
      <c r="A74" s="32" t="s">
        <v>100</v>
      </c>
      <c r="B74" s="33"/>
      <c r="C74" s="33"/>
      <c r="D74" s="33"/>
      <c r="E74" s="33"/>
      <c r="F74" s="34"/>
    </row>
    <row r="75" spans="1:6" x14ac:dyDescent="0.3">
      <c r="A75" s="32" t="s">
        <v>106</v>
      </c>
      <c r="B75" s="33"/>
      <c r="C75" s="33"/>
      <c r="D75" s="33"/>
      <c r="E75" s="33"/>
      <c r="F75" s="34"/>
    </row>
    <row r="76" spans="1:6" x14ac:dyDescent="0.3">
      <c r="B76" s="33"/>
      <c r="C76" s="38" t="s">
        <v>101</v>
      </c>
      <c r="D76" s="33"/>
      <c r="E76" s="33"/>
      <c r="F76" s="34"/>
    </row>
    <row r="77" spans="1:6" x14ac:dyDescent="0.3">
      <c r="B77" s="33"/>
      <c r="C77" s="33"/>
      <c r="D77" s="33"/>
      <c r="E77" s="33"/>
      <c r="F77" s="34"/>
    </row>
    <row r="78" spans="1:6" s="35" customFormat="1" x14ac:dyDescent="0.3">
      <c r="B78" s="36" t="s">
        <v>102</v>
      </c>
      <c r="C78" s="36">
        <v>1</v>
      </c>
      <c r="D78" s="36">
        <v>2</v>
      </c>
      <c r="E78" s="36"/>
      <c r="F78" s="37"/>
    </row>
    <row r="79" spans="1:6" x14ac:dyDescent="0.3">
      <c r="A79" s="21"/>
      <c r="B79" s="33"/>
      <c r="C79" s="33"/>
      <c r="D79" s="33"/>
      <c r="E79" s="33"/>
      <c r="F79" s="34"/>
    </row>
    <row r="80" spans="1:6" x14ac:dyDescent="0.3">
      <c r="A80" s="21">
        <v>1</v>
      </c>
      <c r="B80" s="23">
        <v>10</v>
      </c>
      <c r="C80" s="39">
        <v>10</v>
      </c>
      <c r="D80" s="24">
        <v>0</v>
      </c>
      <c r="E80" s="33"/>
      <c r="F80" s="34"/>
    </row>
    <row r="81" spans="1:6" x14ac:dyDescent="0.3">
      <c r="A81" s="21">
        <v>2</v>
      </c>
      <c r="B81" s="25">
        <v>10</v>
      </c>
      <c r="C81" s="40">
        <v>0</v>
      </c>
      <c r="D81" s="26">
        <v>10</v>
      </c>
      <c r="E81" s="33"/>
      <c r="F81" s="34"/>
    </row>
    <row r="84" spans="1:6" x14ac:dyDescent="0.3">
      <c r="A84" s="41">
        <v>1</v>
      </c>
      <c r="B84" s="17" t="s">
        <v>103</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oddHeader>&amp;L&amp;F&amp;R&amp;D  &amp;T</oddHeader>
    <oddFooter>&amp;C- &amp;P -&amp;RWinSTAT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showGridLines="0" topLeftCell="A28" workbookViewId="0">
      <selection activeCell="F19" sqref="F19"/>
    </sheetView>
  </sheetViews>
  <sheetFormatPr defaultColWidth="9.109375" defaultRowHeight="14.4" x14ac:dyDescent="0.3"/>
  <cols>
    <col min="1" max="1" width="24.6640625" style="17" customWidth="1"/>
    <col min="2" max="256" width="12.6640625" style="17" customWidth="1"/>
    <col min="257" max="16384" width="9.109375" style="17"/>
  </cols>
  <sheetData>
    <row r="1" spans="1:4" x14ac:dyDescent="0.3">
      <c r="A1" s="16" t="s">
        <v>83</v>
      </c>
    </row>
    <row r="2" spans="1:4" x14ac:dyDescent="0.3">
      <c r="A2" s="18" t="str">
        <f>CONCATENATE("WinSTAT.Regression.Discriminant",Sheet1!$AG$1,Sheet1!$AH$1,Sheet1!$AI$1,Sheet1!$AJ$1,Sheet1!$AK$1,Sheet1!$E$1,"")</f>
        <v>WinSTAT.Regression.DiscriminantHostage was Co-WorkerHostage was FamilyHostage was EnemyHostage - Authority FigureHostage was StrangerOutcome of Incident</v>
      </c>
    </row>
    <row r="3" spans="1:4" x14ac:dyDescent="0.3">
      <c r="A3" s="7" t="s">
        <v>84</v>
      </c>
      <c r="B3" s="8" t="s">
        <v>13</v>
      </c>
    </row>
    <row r="4" spans="1:4" x14ac:dyDescent="0.3">
      <c r="A4" s="7"/>
      <c r="B4" s="8" t="s">
        <v>11</v>
      </c>
    </row>
    <row r="5" spans="1:4" x14ac:dyDescent="0.3">
      <c r="A5" s="7"/>
      <c r="B5" s="8" t="s">
        <v>12</v>
      </c>
    </row>
    <row r="6" spans="1:4" x14ac:dyDescent="0.3">
      <c r="A6" s="7"/>
      <c r="B6" s="8" t="s">
        <v>17</v>
      </c>
    </row>
    <row r="7" spans="1:4" x14ac:dyDescent="0.3">
      <c r="A7" s="7"/>
      <c r="B7" s="8" t="s">
        <v>16</v>
      </c>
    </row>
    <row r="8" spans="1:4" x14ac:dyDescent="0.3">
      <c r="A8" s="7"/>
      <c r="B8" s="8"/>
    </row>
    <row r="9" spans="1:4" x14ac:dyDescent="0.3">
      <c r="A9" s="7" t="s">
        <v>85</v>
      </c>
      <c r="B9" s="8" t="s">
        <v>53</v>
      </c>
    </row>
    <row r="10" spans="1:4" x14ac:dyDescent="0.3">
      <c r="A10" s="7"/>
      <c r="B10" s="8"/>
    </row>
    <row r="11" spans="1:4" x14ac:dyDescent="0.3">
      <c r="A11" s="9"/>
      <c r="B11" s="19"/>
      <c r="C11" s="19"/>
      <c r="D11" s="19"/>
    </row>
    <row r="12" spans="1:4" s="21" customFormat="1" x14ac:dyDescent="0.3">
      <c r="A12" s="10"/>
      <c r="B12" s="20" t="s">
        <v>86</v>
      </c>
      <c r="C12" s="20"/>
      <c r="D12" s="20"/>
    </row>
    <row r="13" spans="1:4" s="21" customFormat="1" x14ac:dyDescent="0.3">
      <c r="A13" s="11"/>
      <c r="B13" s="20">
        <v>1</v>
      </c>
      <c r="C13" s="20"/>
    </row>
    <row r="14" spans="1:4" x14ac:dyDescent="0.3">
      <c r="A14" s="12"/>
      <c r="B14" s="19"/>
      <c r="C14" s="19"/>
    </row>
    <row r="15" spans="1:4" x14ac:dyDescent="0.3">
      <c r="A15" s="22" t="s">
        <v>87</v>
      </c>
      <c r="B15" s="23">
        <v>3.9816176470588234</v>
      </c>
      <c r="C15" s="19"/>
    </row>
    <row r="16" spans="1:4" x14ac:dyDescent="0.3">
      <c r="A16" s="22" t="s">
        <v>88</v>
      </c>
      <c r="B16" s="23">
        <v>99.999999999999986</v>
      </c>
      <c r="C16" s="19"/>
    </row>
    <row r="17" spans="1:4" x14ac:dyDescent="0.3">
      <c r="A17" s="22" t="s">
        <v>89</v>
      </c>
      <c r="B17" s="23">
        <v>99.999999999999986</v>
      </c>
      <c r="C17" s="19"/>
    </row>
    <row r="18" spans="1:4" x14ac:dyDescent="0.3">
      <c r="A18" s="22" t="s">
        <v>90</v>
      </c>
      <c r="B18" s="23">
        <v>0.89401453714127388</v>
      </c>
      <c r="C18" s="19"/>
    </row>
    <row r="19" spans="1:4" x14ac:dyDescent="0.3">
      <c r="A19" s="22" t="s">
        <v>91</v>
      </c>
      <c r="B19" s="23">
        <v>0.2007380073800738</v>
      </c>
      <c r="C19" s="19"/>
    </row>
    <row r="20" spans="1:4" x14ac:dyDescent="0.3">
      <c r="A20" s="22" t="s">
        <v>92</v>
      </c>
      <c r="B20" s="23">
        <v>24.889197338775961</v>
      </c>
      <c r="C20" s="19"/>
    </row>
    <row r="21" spans="1:4" x14ac:dyDescent="0.3">
      <c r="A21" s="22" t="s">
        <v>93</v>
      </c>
      <c r="B21" s="23">
        <v>5</v>
      </c>
      <c r="C21" s="19"/>
    </row>
    <row r="22" spans="1:4" x14ac:dyDescent="0.3">
      <c r="A22" s="22" t="s">
        <v>94</v>
      </c>
      <c r="B22" s="25">
        <v>1.4636767940174743E-4</v>
      </c>
      <c r="C22" s="19"/>
    </row>
    <row r="23" spans="1:4" x14ac:dyDescent="0.3">
      <c r="A23" s="9"/>
      <c r="B23" s="19"/>
      <c r="C23" s="19"/>
    </row>
    <row r="24" spans="1:4" x14ac:dyDescent="0.3">
      <c r="A24" s="9"/>
      <c r="B24" s="19"/>
      <c r="C24" s="19"/>
      <c r="D24" s="19"/>
    </row>
    <row r="25" spans="1:4" x14ac:dyDescent="0.3">
      <c r="A25" s="13" t="s">
        <v>95</v>
      </c>
      <c r="B25" s="8"/>
    </row>
    <row r="26" spans="1:4" x14ac:dyDescent="0.3">
      <c r="A26" s="12"/>
      <c r="B26" s="8"/>
    </row>
    <row r="27" spans="1:4" x14ac:dyDescent="0.3">
      <c r="A27" s="12"/>
      <c r="B27" s="20" t="s">
        <v>86</v>
      </c>
      <c r="C27" s="20"/>
    </row>
    <row r="28" spans="1:4" x14ac:dyDescent="0.3">
      <c r="A28" s="12"/>
      <c r="B28" s="20">
        <v>1</v>
      </c>
    </row>
    <row r="29" spans="1:4" x14ac:dyDescent="0.3">
      <c r="A29" s="12"/>
      <c r="B29" s="8"/>
    </row>
    <row r="30" spans="1:4" x14ac:dyDescent="0.3">
      <c r="A30" s="11" t="s">
        <v>13</v>
      </c>
      <c r="B30" s="14">
        <v>0.56021505721048559</v>
      </c>
    </row>
    <row r="31" spans="1:4" x14ac:dyDescent="0.3">
      <c r="A31" s="11" t="s">
        <v>11</v>
      </c>
      <c r="B31" s="15">
        <v>0.42745392038749891</v>
      </c>
    </row>
    <row r="32" spans="1:4" x14ac:dyDescent="0.3">
      <c r="A32" s="11" t="s">
        <v>12</v>
      </c>
      <c r="B32" s="15">
        <v>0.54718680006605835</v>
      </c>
    </row>
    <row r="33" spans="1:4" x14ac:dyDescent="0.3">
      <c r="A33" s="11" t="s">
        <v>17</v>
      </c>
      <c r="B33" s="15">
        <v>0.3778194571884661</v>
      </c>
    </row>
    <row r="34" spans="1:4" x14ac:dyDescent="0.3">
      <c r="A34" s="11" t="s">
        <v>16</v>
      </c>
      <c r="B34" s="15">
        <v>0.2726861216265079</v>
      </c>
    </row>
    <row r="35" spans="1:4" x14ac:dyDescent="0.3">
      <c r="A35" s="12"/>
      <c r="B35" s="8"/>
    </row>
    <row r="36" spans="1:4" x14ac:dyDescent="0.3">
      <c r="A36" s="9"/>
      <c r="B36" s="19"/>
      <c r="C36" s="19"/>
      <c r="D36" s="19"/>
    </row>
    <row r="37" spans="1:4" x14ac:dyDescent="0.3">
      <c r="A37" s="13" t="s">
        <v>96</v>
      </c>
      <c r="B37" s="8"/>
      <c r="D37" s="19"/>
    </row>
    <row r="38" spans="1:4" x14ac:dyDescent="0.3">
      <c r="A38" s="12"/>
      <c r="B38" s="8"/>
      <c r="D38" s="19"/>
    </row>
    <row r="39" spans="1:4" x14ac:dyDescent="0.3">
      <c r="A39" s="12"/>
      <c r="B39" s="20" t="s">
        <v>86</v>
      </c>
      <c r="C39" s="20"/>
      <c r="D39" s="19"/>
    </row>
    <row r="40" spans="1:4" x14ac:dyDescent="0.3">
      <c r="A40" s="12"/>
      <c r="B40" s="20">
        <v>1</v>
      </c>
      <c r="C40" s="19"/>
    </row>
    <row r="41" spans="1:4" x14ac:dyDescent="0.3">
      <c r="A41" s="12"/>
      <c r="B41" s="8"/>
      <c r="C41" s="19"/>
    </row>
    <row r="42" spans="1:4" x14ac:dyDescent="0.3">
      <c r="A42" s="11" t="s">
        <v>13</v>
      </c>
      <c r="B42" s="14">
        <v>1.5032147399298943</v>
      </c>
      <c r="C42" s="19"/>
    </row>
    <row r="43" spans="1:4" x14ac:dyDescent="0.3">
      <c r="A43" s="11" t="s">
        <v>11</v>
      </c>
      <c r="B43" s="15">
        <v>1.0137959873945859</v>
      </c>
      <c r="C43" s="19"/>
    </row>
    <row r="44" spans="1:4" x14ac:dyDescent="0.3">
      <c r="A44" s="11" t="s">
        <v>12</v>
      </c>
      <c r="B44" s="15">
        <v>1.4682562576059526</v>
      </c>
      <c r="C44" s="19"/>
    </row>
    <row r="45" spans="1:4" x14ac:dyDescent="0.3">
      <c r="A45" s="11" t="s">
        <v>17</v>
      </c>
      <c r="B45" s="15">
        <v>1.0137959873945774</v>
      </c>
      <c r="C45" s="19"/>
    </row>
    <row r="46" spans="1:4" x14ac:dyDescent="0.3">
      <c r="A46" s="11" t="s">
        <v>16</v>
      </c>
      <c r="B46" s="15">
        <v>0.6467319229930979</v>
      </c>
      <c r="C46" s="19"/>
    </row>
    <row r="47" spans="1:4" x14ac:dyDescent="0.3">
      <c r="A47" s="11" t="s">
        <v>104</v>
      </c>
      <c r="B47" s="15">
        <v>-8.4162546194912355</v>
      </c>
    </row>
    <row r="50" spans="1:6" x14ac:dyDescent="0.3">
      <c r="A50" s="27" t="s">
        <v>97</v>
      </c>
      <c r="B50" s="28"/>
    </row>
    <row r="51" spans="1:6" x14ac:dyDescent="0.3">
      <c r="A51" s="29"/>
      <c r="B51" s="28"/>
    </row>
    <row r="52" spans="1:6" x14ac:dyDescent="0.3">
      <c r="A52" s="29"/>
      <c r="B52" s="20" t="s">
        <v>86</v>
      </c>
      <c r="C52" s="20"/>
    </row>
    <row r="53" spans="1:6" x14ac:dyDescent="0.3">
      <c r="A53" s="29"/>
      <c r="B53" s="20">
        <v>1</v>
      </c>
    </row>
    <row r="54" spans="1:6" x14ac:dyDescent="0.3">
      <c r="A54" s="29"/>
      <c r="B54" s="30"/>
    </row>
    <row r="55" spans="1:6" x14ac:dyDescent="0.3">
      <c r="A55" s="31">
        <v>1</v>
      </c>
      <c r="B55" s="23">
        <v>1.8930018178419543</v>
      </c>
    </row>
    <row r="56" spans="1:6" x14ac:dyDescent="0.3">
      <c r="A56" s="31">
        <v>2</v>
      </c>
      <c r="B56" s="25">
        <v>-1.893001817841953</v>
      </c>
    </row>
    <row r="59" spans="1:6" x14ac:dyDescent="0.3">
      <c r="A59" s="32" t="s">
        <v>98</v>
      </c>
    </row>
    <row r="60" spans="1:6" x14ac:dyDescent="0.3">
      <c r="A60" s="32" t="s">
        <v>99</v>
      </c>
      <c r="B60" s="33"/>
      <c r="C60" s="33"/>
      <c r="D60" s="33"/>
      <c r="E60" s="33"/>
      <c r="F60" s="34"/>
    </row>
    <row r="61" spans="1:6" x14ac:dyDescent="0.3">
      <c r="B61" s="33"/>
      <c r="C61" s="33"/>
      <c r="D61" s="33"/>
      <c r="E61" s="33"/>
      <c r="F61" s="34"/>
    </row>
    <row r="62" spans="1:6" s="35" customFormat="1" x14ac:dyDescent="0.3">
      <c r="B62" s="36">
        <v>1</v>
      </c>
      <c r="C62" s="36">
        <v>2</v>
      </c>
      <c r="D62" s="36"/>
      <c r="E62" s="36"/>
      <c r="F62" s="37"/>
    </row>
    <row r="63" spans="1:6" x14ac:dyDescent="0.3">
      <c r="A63" s="21"/>
      <c r="B63" s="33"/>
      <c r="C63" s="33"/>
      <c r="D63" s="33"/>
      <c r="E63" s="33"/>
      <c r="F63" s="34"/>
    </row>
    <row r="64" spans="1:6" x14ac:dyDescent="0.3">
      <c r="A64" s="21">
        <v>1</v>
      </c>
      <c r="B64" s="23" t="s">
        <v>105</v>
      </c>
      <c r="C64" s="24">
        <v>3.7860036356839073</v>
      </c>
      <c r="D64" s="33"/>
      <c r="E64" s="33"/>
      <c r="F64" s="34"/>
    </row>
    <row r="65" spans="1:6" x14ac:dyDescent="0.3">
      <c r="A65" s="21">
        <v>2</v>
      </c>
      <c r="B65" s="25">
        <v>1.7508179886369264E-4</v>
      </c>
      <c r="C65" s="26" t="s">
        <v>105</v>
      </c>
      <c r="D65" s="33"/>
      <c r="E65" s="33"/>
      <c r="F65" s="34"/>
    </row>
    <row r="66" spans="1:6" x14ac:dyDescent="0.3">
      <c r="B66" s="33"/>
      <c r="C66" s="33"/>
      <c r="D66" s="33"/>
      <c r="E66" s="33"/>
      <c r="F66" s="34"/>
    </row>
    <row r="67" spans="1:6" x14ac:dyDescent="0.3">
      <c r="B67" s="33"/>
      <c r="C67" s="33"/>
      <c r="D67" s="33"/>
      <c r="E67" s="33"/>
      <c r="F67" s="34"/>
    </row>
    <row r="68" spans="1:6" x14ac:dyDescent="0.3">
      <c r="A68" s="32" t="s">
        <v>100</v>
      </c>
      <c r="B68" s="33"/>
      <c r="C68" s="33"/>
      <c r="D68" s="33"/>
      <c r="E68" s="33"/>
      <c r="F68" s="34"/>
    </row>
    <row r="69" spans="1:6" x14ac:dyDescent="0.3">
      <c r="A69" s="32" t="s">
        <v>106</v>
      </c>
      <c r="B69" s="33"/>
      <c r="C69" s="33"/>
      <c r="D69" s="33"/>
      <c r="E69" s="33"/>
      <c r="F69" s="34"/>
    </row>
    <row r="70" spans="1:6" x14ac:dyDescent="0.3">
      <c r="B70" s="33"/>
      <c r="C70" s="38" t="s">
        <v>101</v>
      </c>
      <c r="D70" s="33"/>
      <c r="E70" s="33"/>
      <c r="F70" s="34"/>
    </row>
    <row r="71" spans="1:6" x14ac:dyDescent="0.3">
      <c r="B71" s="33"/>
      <c r="C71" s="33"/>
      <c r="D71" s="33"/>
      <c r="E71" s="33"/>
      <c r="F71" s="34"/>
    </row>
    <row r="72" spans="1:6" s="35" customFormat="1" x14ac:dyDescent="0.3">
      <c r="B72" s="36" t="s">
        <v>102</v>
      </c>
      <c r="C72" s="36">
        <v>1</v>
      </c>
      <c r="D72" s="36">
        <v>2</v>
      </c>
      <c r="E72" s="36"/>
      <c r="F72" s="37"/>
    </row>
    <row r="73" spans="1:6" x14ac:dyDescent="0.3">
      <c r="A73" s="21"/>
      <c r="B73" s="33"/>
      <c r="C73" s="33"/>
      <c r="D73" s="33"/>
      <c r="E73" s="33"/>
      <c r="F73" s="34"/>
    </row>
    <row r="74" spans="1:6" x14ac:dyDescent="0.3">
      <c r="A74" s="21">
        <v>1</v>
      </c>
      <c r="B74" s="23">
        <v>10</v>
      </c>
      <c r="C74" s="39">
        <v>10</v>
      </c>
      <c r="D74" s="24">
        <v>0</v>
      </c>
      <c r="E74" s="33"/>
      <c r="F74" s="34"/>
    </row>
    <row r="75" spans="1:6" x14ac:dyDescent="0.3">
      <c r="A75" s="21">
        <v>2</v>
      </c>
      <c r="B75" s="25">
        <v>10</v>
      </c>
      <c r="C75" s="40">
        <v>1</v>
      </c>
      <c r="D75" s="26">
        <v>9</v>
      </c>
      <c r="E75" s="33"/>
      <c r="F75" s="34"/>
    </row>
    <row r="78" spans="1:6" x14ac:dyDescent="0.3">
      <c r="A78" s="41">
        <v>0.95</v>
      </c>
      <c r="B78" s="17" t="s">
        <v>103</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oddHeader>&amp;L&amp;F&amp;R&amp;D  &amp;T</oddHeader>
    <oddFooter>&amp;C- &amp;P -&amp;RWinSTAT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topLeftCell="A22" workbookViewId="0">
      <selection activeCell="G18" sqref="G18"/>
    </sheetView>
  </sheetViews>
  <sheetFormatPr defaultColWidth="9.109375" defaultRowHeight="14.4" x14ac:dyDescent="0.3"/>
  <cols>
    <col min="1" max="1" width="24.6640625" style="17" customWidth="1"/>
    <col min="2" max="256" width="12.6640625" style="17" customWidth="1"/>
    <col min="257" max="16384" width="9.109375" style="17"/>
  </cols>
  <sheetData>
    <row r="1" spans="1:4" x14ac:dyDescent="0.3">
      <c r="A1" s="16" t="s">
        <v>83</v>
      </c>
    </row>
    <row r="2" spans="1:4" x14ac:dyDescent="0.3">
      <c r="A2" s="18" t="str">
        <f>CONCATENATE("WinSTAT.Regression.Discriminant",Sheet1!$AL$1,Sheet1!$AM$1,Sheet1!$AN$1,Sheet1!$AO$1,Sheet1!$E$1,"")</f>
        <v>WinSTAT.Regression.DiscriminantSubject was on DrugsSubject on AlcoholSubject's Maturity an IssueSubject - Disorganized SpeechOutcome of Incident</v>
      </c>
    </row>
    <row r="3" spans="1:4" x14ac:dyDescent="0.3">
      <c r="A3" s="7" t="s">
        <v>84</v>
      </c>
      <c r="B3" s="8" t="s">
        <v>45</v>
      </c>
    </row>
    <row r="4" spans="1:4" x14ac:dyDescent="0.3">
      <c r="A4" s="7"/>
      <c r="B4" s="8" t="s">
        <v>18</v>
      </c>
    </row>
    <row r="5" spans="1:4" x14ac:dyDescent="0.3">
      <c r="A5" s="7"/>
      <c r="B5" s="8" t="s">
        <v>46</v>
      </c>
    </row>
    <row r="6" spans="1:4" x14ac:dyDescent="0.3">
      <c r="A6" s="7"/>
      <c r="B6" s="8" t="s">
        <v>47</v>
      </c>
    </row>
    <row r="7" spans="1:4" x14ac:dyDescent="0.3">
      <c r="A7" s="7"/>
      <c r="B7" s="8"/>
    </row>
    <row r="8" spans="1:4" x14ac:dyDescent="0.3">
      <c r="A8" s="7" t="s">
        <v>85</v>
      </c>
      <c r="B8" s="8" t="s">
        <v>53</v>
      </c>
    </row>
    <row r="9" spans="1:4" x14ac:dyDescent="0.3">
      <c r="A9" s="7"/>
      <c r="B9" s="8"/>
    </row>
    <row r="10" spans="1:4" x14ac:dyDescent="0.3">
      <c r="A10" s="9"/>
      <c r="B10" s="19"/>
      <c r="C10" s="19"/>
      <c r="D10" s="19"/>
    </row>
    <row r="11" spans="1:4" s="21" customFormat="1" x14ac:dyDescent="0.3">
      <c r="A11" s="10"/>
      <c r="B11" s="20" t="s">
        <v>86</v>
      </c>
      <c r="C11" s="20"/>
      <c r="D11" s="20"/>
    </row>
    <row r="12" spans="1:4" s="21" customFormat="1" x14ac:dyDescent="0.3">
      <c r="A12" s="11"/>
      <c r="B12" s="20">
        <v>1</v>
      </c>
      <c r="C12" s="20"/>
    </row>
    <row r="13" spans="1:4" x14ac:dyDescent="0.3">
      <c r="A13" s="12"/>
      <c r="B13" s="19"/>
      <c r="C13" s="19"/>
    </row>
    <row r="14" spans="1:4" x14ac:dyDescent="0.3">
      <c r="A14" s="22" t="s">
        <v>87</v>
      </c>
      <c r="B14" s="23">
        <v>1.683125864453666</v>
      </c>
      <c r="C14" s="19"/>
    </row>
    <row r="15" spans="1:4" x14ac:dyDescent="0.3">
      <c r="A15" s="22" t="s">
        <v>88</v>
      </c>
      <c r="B15" s="23">
        <v>100.00000000000001</v>
      </c>
      <c r="C15" s="19"/>
    </row>
    <row r="16" spans="1:4" x14ac:dyDescent="0.3">
      <c r="A16" s="22" t="s">
        <v>89</v>
      </c>
      <c r="B16" s="23">
        <v>100.00000000000001</v>
      </c>
      <c r="C16" s="19"/>
    </row>
    <row r="17" spans="1:4" x14ac:dyDescent="0.3">
      <c r="A17" s="22" t="s">
        <v>90</v>
      </c>
      <c r="B17" s="23">
        <v>0.79202296450801046</v>
      </c>
      <c r="C17" s="19"/>
    </row>
    <row r="18" spans="1:4" x14ac:dyDescent="0.3">
      <c r="A18" s="22" t="s">
        <v>91</v>
      </c>
      <c r="B18" s="23">
        <v>0.37269962369194282</v>
      </c>
      <c r="C18" s="19"/>
    </row>
    <row r="19" spans="1:4" x14ac:dyDescent="0.3">
      <c r="A19" s="22" t="s">
        <v>92</v>
      </c>
      <c r="B19" s="23">
        <v>15.791719714852734</v>
      </c>
      <c r="C19" s="19"/>
    </row>
    <row r="20" spans="1:4" x14ac:dyDescent="0.3">
      <c r="A20" s="22" t="s">
        <v>93</v>
      </c>
      <c r="B20" s="23">
        <v>4</v>
      </c>
      <c r="C20" s="19"/>
    </row>
    <row r="21" spans="1:4" x14ac:dyDescent="0.3">
      <c r="A21" s="22" t="s">
        <v>94</v>
      </c>
      <c r="B21" s="25">
        <v>3.3117654162290833E-3</v>
      </c>
      <c r="C21" s="19"/>
    </row>
    <row r="22" spans="1:4" x14ac:dyDescent="0.3">
      <c r="A22" s="9"/>
      <c r="B22" s="19"/>
      <c r="C22" s="19"/>
    </row>
    <row r="23" spans="1:4" x14ac:dyDescent="0.3">
      <c r="A23" s="9"/>
      <c r="B23" s="19"/>
      <c r="C23" s="19"/>
      <c r="D23" s="19"/>
    </row>
    <row r="24" spans="1:4" x14ac:dyDescent="0.3">
      <c r="A24" s="13" t="s">
        <v>95</v>
      </c>
      <c r="B24" s="8"/>
    </row>
    <row r="25" spans="1:4" x14ac:dyDescent="0.3">
      <c r="A25" s="12"/>
      <c r="B25" s="8"/>
    </row>
    <row r="26" spans="1:4" x14ac:dyDescent="0.3">
      <c r="A26" s="12"/>
      <c r="B26" s="20" t="s">
        <v>86</v>
      </c>
      <c r="C26" s="20"/>
    </row>
    <row r="27" spans="1:4" x14ac:dyDescent="0.3">
      <c r="A27" s="12"/>
      <c r="B27" s="20">
        <v>1</v>
      </c>
    </row>
    <row r="28" spans="1:4" x14ac:dyDescent="0.3">
      <c r="A28" s="12"/>
      <c r="B28" s="8"/>
    </row>
    <row r="29" spans="1:4" x14ac:dyDescent="0.3">
      <c r="A29" s="11" t="s">
        <v>45</v>
      </c>
      <c r="B29" s="14">
        <v>0.64382407170728795</v>
      </c>
    </row>
    <row r="30" spans="1:4" x14ac:dyDescent="0.3">
      <c r="A30" s="11" t="s">
        <v>18</v>
      </c>
      <c r="B30" s="15">
        <v>0.67952123215236082</v>
      </c>
    </row>
    <row r="31" spans="1:4" x14ac:dyDescent="0.3">
      <c r="A31" s="11" t="s">
        <v>46</v>
      </c>
      <c r="B31" s="15">
        <v>-1.5504096569796422</v>
      </c>
    </row>
    <row r="32" spans="1:4" x14ac:dyDescent="0.3">
      <c r="A32" s="11" t="s">
        <v>47</v>
      </c>
      <c r="B32" s="15">
        <v>1.5504096569796422</v>
      </c>
    </row>
    <row r="33" spans="1:4" x14ac:dyDescent="0.3">
      <c r="A33" s="12"/>
      <c r="B33" s="8"/>
    </row>
    <row r="34" spans="1:4" x14ac:dyDescent="0.3">
      <c r="A34" s="9"/>
      <c r="B34" s="19"/>
      <c r="C34" s="19"/>
      <c r="D34" s="19"/>
    </row>
    <row r="35" spans="1:4" x14ac:dyDescent="0.3">
      <c r="A35" s="13" t="s">
        <v>96</v>
      </c>
      <c r="B35" s="8"/>
      <c r="D35" s="19"/>
    </row>
    <row r="36" spans="1:4" x14ac:dyDescent="0.3">
      <c r="A36" s="12"/>
      <c r="B36" s="8"/>
      <c r="D36" s="19"/>
    </row>
    <row r="37" spans="1:4" x14ac:dyDescent="0.3">
      <c r="A37" s="12"/>
      <c r="B37" s="20" t="s">
        <v>86</v>
      </c>
      <c r="C37" s="20"/>
      <c r="D37" s="19"/>
    </row>
    <row r="38" spans="1:4" x14ac:dyDescent="0.3">
      <c r="A38" s="12"/>
      <c r="B38" s="20">
        <v>1</v>
      </c>
      <c r="C38" s="19"/>
    </row>
    <row r="39" spans="1:4" x14ac:dyDescent="0.3">
      <c r="A39" s="12"/>
      <c r="B39" s="8"/>
      <c r="C39" s="19"/>
    </row>
    <row r="40" spans="1:4" x14ac:dyDescent="0.3">
      <c r="A40" s="11" t="s">
        <v>45</v>
      </c>
      <c r="B40" s="14">
        <v>1.5269628592789515</v>
      </c>
      <c r="C40" s="19"/>
    </row>
    <row r="41" spans="1:4" x14ac:dyDescent="0.3">
      <c r="A41" s="11" t="s">
        <v>18</v>
      </c>
      <c r="B41" s="15">
        <v>1.8233468006965121</v>
      </c>
      <c r="C41" s="19"/>
    </row>
    <row r="42" spans="1:4" x14ac:dyDescent="0.3">
      <c r="A42" s="11" t="s">
        <v>46</v>
      </c>
      <c r="B42" s="15">
        <v>-4.1601856631743308</v>
      </c>
      <c r="C42" s="19"/>
    </row>
    <row r="43" spans="1:4" x14ac:dyDescent="0.3">
      <c r="A43" s="11" t="s">
        <v>47</v>
      </c>
      <c r="B43" s="15">
        <v>4.1601856631743308</v>
      </c>
      <c r="C43" s="19"/>
    </row>
    <row r="44" spans="1:4" x14ac:dyDescent="0.3">
      <c r="A44" s="11" t="s">
        <v>104</v>
      </c>
      <c r="B44" s="15">
        <v>-4.9342971499283701</v>
      </c>
    </row>
    <row r="47" spans="1:4" x14ac:dyDescent="0.3">
      <c r="A47" s="27" t="s">
        <v>97</v>
      </c>
      <c r="B47" s="28"/>
    </row>
    <row r="48" spans="1:4" x14ac:dyDescent="0.3">
      <c r="A48" s="29"/>
      <c r="B48" s="28"/>
    </row>
    <row r="49" spans="1:6" x14ac:dyDescent="0.3">
      <c r="A49" s="29"/>
      <c r="B49" s="20" t="s">
        <v>86</v>
      </c>
      <c r="C49" s="20"/>
    </row>
    <row r="50" spans="1:6" x14ac:dyDescent="0.3">
      <c r="A50" s="29"/>
      <c r="B50" s="20">
        <v>1</v>
      </c>
    </row>
    <row r="51" spans="1:6" x14ac:dyDescent="0.3">
      <c r="A51" s="29"/>
      <c r="B51" s="30"/>
    </row>
    <row r="52" spans="1:6" x14ac:dyDescent="0.3">
      <c r="A52" s="31">
        <v>1</v>
      </c>
      <c r="B52" s="23">
        <v>1.0962602380274644</v>
      </c>
    </row>
    <row r="53" spans="1:6" x14ac:dyDescent="0.3">
      <c r="A53" s="31">
        <v>2</v>
      </c>
      <c r="B53" s="25">
        <v>-1.0962602380274649</v>
      </c>
    </row>
    <row r="56" spans="1:6" x14ac:dyDescent="0.3">
      <c r="A56" s="32" t="s">
        <v>98</v>
      </c>
    </row>
    <row r="57" spans="1:6" x14ac:dyDescent="0.3">
      <c r="A57" s="32" t="s">
        <v>99</v>
      </c>
      <c r="B57" s="33"/>
      <c r="C57" s="33"/>
      <c r="D57" s="33"/>
      <c r="E57" s="33"/>
      <c r="F57" s="34"/>
    </row>
    <row r="58" spans="1:6" x14ac:dyDescent="0.3">
      <c r="B58" s="33"/>
      <c r="C58" s="33"/>
      <c r="D58" s="33"/>
      <c r="E58" s="33"/>
      <c r="F58" s="34"/>
    </row>
    <row r="59" spans="1:6" s="35" customFormat="1" x14ac:dyDescent="0.3">
      <c r="B59" s="36">
        <v>1</v>
      </c>
      <c r="C59" s="36">
        <v>2</v>
      </c>
      <c r="D59" s="36"/>
      <c r="E59" s="36"/>
      <c r="F59" s="37"/>
    </row>
    <row r="60" spans="1:6" x14ac:dyDescent="0.3">
      <c r="A60" s="21"/>
      <c r="B60" s="33"/>
      <c r="C60" s="33"/>
      <c r="D60" s="33"/>
      <c r="E60" s="33"/>
      <c r="F60" s="34"/>
    </row>
    <row r="61" spans="1:6" x14ac:dyDescent="0.3">
      <c r="A61" s="21">
        <v>1</v>
      </c>
      <c r="B61" s="23" t="s">
        <v>105</v>
      </c>
      <c r="C61" s="24">
        <v>1.9234305452083944</v>
      </c>
      <c r="D61" s="33"/>
      <c r="E61" s="33"/>
      <c r="F61" s="34"/>
    </row>
    <row r="62" spans="1:6" x14ac:dyDescent="0.3">
      <c r="A62" s="21">
        <v>2</v>
      </c>
      <c r="B62" s="25">
        <v>2.3926468211567891E-2</v>
      </c>
      <c r="C62" s="26" t="s">
        <v>105</v>
      </c>
      <c r="D62" s="33"/>
      <c r="E62" s="33"/>
      <c r="F62" s="34"/>
    </row>
    <row r="63" spans="1:6" x14ac:dyDescent="0.3">
      <c r="B63" s="33"/>
      <c r="C63" s="33"/>
      <c r="D63" s="33"/>
      <c r="E63" s="33"/>
      <c r="F63" s="34"/>
    </row>
    <row r="64" spans="1:6" x14ac:dyDescent="0.3">
      <c r="B64" s="33"/>
      <c r="C64" s="33"/>
      <c r="D64" s="33"/>
      <c r="E64" s="33"/>
      <c r="F64" s="34"/>
    </row>
    <row r="65" spans="1:6" x14ac:dyDescent="0.3">
      <c r="A65" s="32" t="s">
        <v>100</v>
      </c>
      <c r="B65" s="33"/>
      <c r="C65" s="33"/>
      <c r="D65" s="33"/>
      <c r="E65" s="33"/>
      <c r="F65" s="34"/>
    </row>
    <row r="66" spans="1:6" x14ac:dyDescent="0.3">
      <c r="A66" s="32" t="s">
        <v>106</v>
      </c>
      <c r="B66" s="33"/>
      <c r="C66" s="33"/>
      <c r="D66" s="33"/>
      <c r="E66" s="33"/>
      <c r="F66" s="34"/>
    </row>
    <row r="67" spans="1:6" x14ac:dyDescent="0.3">
      <c r="B67" s="33"/>
      <c r="C67" s="38" t="s">
        <v>101</v>
      </c>
      <c r="D67" s="33"/>
      <c r="E67" s="33"/>
      <c r="F67" s="34"/>
    </row>
    <row r="68" spans="1:6" x14ac:dyDescent="0.3">
      <c r="B68" s="33"/>
      <c r="C68" s="33"/>
      <c r="D68" s="33"/>
      <c r="E68" s="33"/>
      <c r="F68" s="34"/>
    </row>
    <row r="69" spans="1:6" s="35" customFormat="1" x14ac:dyDescent="0.3">
      <c r="B69" s="36" t="s">
        <v>102</v>
      </c>
      <c r="C69" s="36">
        <v>1</v>
      </c>
      <c r="D69" s="36">
        <v>2</v>
      </c>
      <c r="E69" s="36"/>
      <c r="F69" s="37"/>
    </row>
    <row r="70" spans="1:6" x14ac:dyDescent="0.3">
      <c r="A70" s="21"/>
      <c r="B70" s="33"/>
      <c r="C70" s="33"/>
      <c r="D70" s="33"/>
      <c r="E70" s="33"/>
      <c r="F70" s="34"/>
    </row>
    <row r="71" spans="1:6" x14ac:dyDescent="0.3">
      <c r="A71" s="21">
        <v>1</v>
      </c>
      <c r="B71" s="23">
        <v>10</v>
      </c>
      <c r="C71" s="39">
        <v>7</v>
      </c>
      <c r="D71" s="24">
        <v>3</v>
      </c>
      <c r="E71" s="33"/>
      <c r="F71" s="34"/>
    </row>
    <row r="72" spans="1:6" x14ac:dyDescent="0.3">
      <c r="A72" s="21">
        <v>2</v>
      </c>
      <c r="B72" s="25">
        <v>10</v>
      </c>
      <c r="C72" s="40">
        <v>2</v>
      </c>
      <c r="D72" s="26">
        <v>8</v>
      </c>
      <c r="E72" s="33"/>
      <c r="F72" s="34"/>
    </row>
    <row r="75" spans="1:6" x14ac:dyDescent="0.3">
      <c r="A75" s="41">
        <v>0.75</v>
      </c>
      <c r="B75" s="17" t="s">
        <v>103</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oddHeader>&amp;L&amp;F&amp;R&amp;D  &amp;T</oddHeader>
    <oddFooter>&amp;C- &amp;P -&amp;RWinSTAT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showGridLines="0" topLeftCell="A25" workbookViewId="0"/>
  </sheetViews>
  <sheetFormatPr defaultColWidth="9.109375" defaultRowHeight="14.4" x14ac:dyDescent="0.3"/>
  <cols>
    <col min="1" max="1" width="24.6640625" style="17" customWidth="1"/>
    <col min="2" max="256" width="12.6640625" style="17" customWidth="1"/>
    <col min="257" max="16384" width="9.109375" style="17"/>
  </cols>
  <sheetData>
    <row r="1" spans="1:4" x14ac:dyDescent="0.3">
      <c r="A1" s="16" t="s">
        <v>83</v>
      </c>
    </row>
    <row r="2" spans="1:4" x14ac:dyDescent="0.3">
      <c r="A2" s="18" t="str">
        <f>CONCATENATE("WinSTAT.Regression.Discriminant",Sheet1!$AP$1,Sheet1!$AQ$1,Sheet1!$AR$1,Sheet1!$AS$1,Sheet1!$AT$1,Sheet1!$E$1,"")</f>
        <v>WinSTAT.Regression.DiscriminantSeparated  the Hostages Defensible LocationIncident Duration in HoursSubject Stalls for TimeSubject Made CallsOutcome of Incident</v>
      </c>
    </row>
    <row r="3" spans="1:4" x14ac:dyDescent="0.3">
      <c r="A3" s="7" t="s">
        <v>84</v>
      </c>
      <c r="B3" s="8" t="s">
        <v>19</v>
      </c>
    </row>
    <row r="4" spans="1:4" x14ac:dyDescent="0.3">
      <c r="A4" s="7"/>
      <c r="B4" s="8" t="s">
        <v>48</v>
      </c>
    </row>
    <row r="5" spans="1:4" x14ac:dyDescent="0.3">
      <c r="A5" s="7"/>
      <c r="B5" s="8" t="s">
        <v>82</v>
      </c>
    </row>
    <row r="6" spans="1:4" x14ac:dyDescent="0.3">
      <c r="A6" s="7"/>
      <c r="B6" s="8" t="s">
        <v>20</v>
      </c>
    </row>
    <row r="7" spans="1:4" x14ac:dyDescent="0.3">
      <c r="A7" s="7"/>
      <c r="B7" s="8" t="s">
        <v>21</v>
      </c>
    </row>
    <row r="8" spans="1:4" x14ac:dyDescent="0.3">
      <c r="A8" s="7"/>
      <c r="B8" s="8"/>
    </row>
    <row r="9" spans="1:4" x14ac:dyDescent="0.3">
      <c r="A9" s="7" t="s">
        <v>85</v>
      </c>
      <c r="B9" s="8" t="s">
        <v>53</v>
      </c>
    </row>
    <row r="10" spans="1:4" x14ac:dyDescent="0.3">
      <c r="A10" s="7"/>
      <c r="B10" s="8"/>
    </row>
    <row r="11" spans="1:4" x14ac:dyDescent="0.3">
      <c r="A11" s="9"/>
      <c r="B11" s="19"/>
      <c r="C11" s="19"/>
      <c r="D11" s="19"/>
    </row>
    <row r="12" spans="1:4" s="21" customFormat="1" x14ac:dyDescent="0.3">
      <c r="A12" s="10"/>
      <c r="B12" s="20" t="s">
        <v>86</v>
      </c>
      <c r="C12" s="20"/>
      <c r="D12" s="20"/>
    </row>
    <row r="13" spans="1:4" s="21" customFormat="1" x14ac:dyDescent="0.3">
      <c r="A13" s="11"/>
      <c r="B13" s="20">
        <v>1</v>
      </c>
      <c r="C13" s="20"/>
    </row>
    <row r="14" spans="1:4" x14ac:dyDescent="0.3">
      <c r="A14" s="12"/>
      <c r="B14" s="19"/>
      <c r="C14" s="19"/>
    </row>
    <row r="15" spans="1:4" x14ac:dyDescent="0.3">
      <c r="A15" s="22" t="s">
        <v>87</v>
      </c>
      <c r="B15" s="23">
        <v>11.863307135151853</v>
      </c>
      <c r="C15" s="19"/>
    </row>
    <row r="16" spans="1:4" x14ac:dyDescent="0.3">
      <c r="A16" s="22" t="s">
        <v>88</v>
      </c>
      <c r="B16" s="23">
        <v>100</v>
      </c>
      <c r="C16" s="19"/>
    </row>
    <row r="17" spans="1:4" x14ac:dyDescent="0.3">
      <c r="A17" s="22" t="s">
        <v>89</v>
      </c>
      <c r="B17" s="23">
        <v>100</v>
      </c>
      <c r="C17" s="19"/>
    </row>
    <row r="18" spans="1:4" x14ac:dyDescent="0.3">
      <c r="A18" s="22" t="s">
        <v>90</v>
      </c>
      <c r="B18" s="23">
        <v>0.96034342525428718</v>
      </c>
      <c r="C18" s="19"/>
    </row>
    <row r="19" spans="1:4" x14ac:dyDescent="0.3">
      <c r="A19" s="22" t="s">
        <v>91</v>
      </c>
      <c r="B19" s="23">
        <v>7.7740505570863441E-2</v>
      </c>
      <c r="C19" s="19"/>
    </row>
    <row r="20" spans="1:4" x14ac:dyDescent="0.3">
      <c r="A20" s="22" t="s">
        <v>92</v>
      </c>
      <c r="B20" s="23">
        <v>39.592872178466088</v>
      </c>
      <c r="C20" s="19"/>
    </row>
    <row r="21" spans="1:4" x14ac:dyDescent="0.3">
      <c r="A21" s="22" t="s">
        <v>93</v>
      </c>
      <c r="B21" s="23">
        <v>5</v>
      </c>
      <c r="C21" s="19"/>
    </row>
    <row r="22" spans="1:4" x14ac:dyDescent="0.3">
      <c r="A22" s="22" t="s">
        <v>94</v>
      </c>
      <c r="B22" s="25">
        <v>1.803993751433826E-7</v>
      </c>
      <c r="C22" s="19"/>
    </row>
    <row r="23" spans="1:4" x14ac:dyDescent="0.3">
      <c r="A23" s="9"/>
      <c r="B23" s="19"/>
      <c r="C23" s="19"/>
    </row>
    <row r="24" spans="1:4" x14ac:dyDescent="0.3">
      <c r="A24" s="9"/>
      <c r="B24" s="19"/>
      <c r="C24" s="19"/>
      <c r="D24" s="19"/>
    </row>
    <row r="25" spans="1:4" x14ac:dyDescent="0.3">
      <c r="A25" s="13" t="s">
        <v>95</v>
      </c>
      <c r="B25" s="8"/>
    </row>
    <row r="26" spans="1:4" x14ac:dyDescent="0.3">
      <c r="A26" s="12"/>
      <c r="B26" s="8"/>
    </row>
    <row r="27" spans="1:4" x14ac:dyDescent="0.3">
      <c r="A27" s="12"/>
      <c r="B27" s="20" t="s">
        <v>86</v>
      </c>
      <c r="C27" s="20"/>
    </row>
    <row r="28" spans="1:4" x14ac:dyDescent="0.3">
      <c r="A28" s="12"/>
      <c r="B28" s="20">
        <v>1</v>
      </c>
    </row>
    <row r="29" spans="1:4" x14ac:dyDescent="0.3">
      <c r="A29" s="12"/>
      <c r="B29" s="8"/>
    </row>
    <row r="30" spans="1:4" x14ac:dyDescent="0.3">
      <c r="A30" s="11" t="s">
        <v>19</v>
      </c>
      <c r="B30" s="14">
        <v>0.3880508911522691</v>
      </c>
    </row>
    <row r="31" spans="1:4" x14ac:dyDescent="0.3">
      <c r="A31" s="11" t="s">
        <v>48</v>
      </c>
      <c r="B31" s="15">
        <v>0.38805089115226893</v>
      </c>
    </row>
    <row r="32" spans="1:4" x14ac:dyDescent="0.3">
      <c r="A32" s="11" t="s">
        <v>82</v>
      </c>
      <c r="B32" s="15">
        <v>-0.76320984330508934</v>
      </c>
    </row>
    <row r="33" spans="1:4" x14ac:dyDescent="0.3">
      <c r="A33" s="11" t="s">
        <v>20</v>
      </c>
      <c r="B33" s="15">
        <v>0.13097990829448677</v>
      </c>
    </row>
    <row r="34" spans="1:4" x14ac:dyDescent="0.3">
      <c r="A34" s="11" t="s">
        <v>21</v>
      </c>
      <c r="B34" s="15">
        <v>0.73494281876352563</v>
      </c>
    </row>
    <row r="35" spans="1:4" x14ac:dyDescent="0.3">
      <c r="A35" s="12"/>
      <c r="B35" s="8"/>
    </row>
    <row r="36" spans="1:4" x14ac:dyDescent="0.3">
      <c r="A36" s="9"/>
      <c r="B36" s="19"/>
      <c r="C36" s="19"/>
      <c r="D36" s="19"/>
    </row>
    <row r="37" spans="1:4" x14ac:dyDescent="0.3">
      <c r="A37" s="13" t="s">
        <v>96</v>
      </c>
      <c r="B37" s="8"/>
      <c r="D37" s="19"/>
    </row>
    <row r="38" spans="1:4" x14ac:dyDescent="0.3">
      <c r="A38" s="12"/>
      <c r="B38" s="8"/>
      <c r="D38" s="19"/>
    </row>
    <row r="39" spans="1:4" x14ac:dyDescent="0.3">
      <c r="A39" s="12"/>
      <c r="B39" s="20" t="s">
        <v>86</v>
      </c>
      <c r="C39" s="20"/>
      <c r="D39" s="19"/>
    </row>
    <row r="40" spans="1:4" x14ac:dyDescent="0.3">
      <c r="A40" s="12"/>
      <c r="B40" s="20">
        <v>1</v>
      </c>
      <c r="C40" s="19"/>
    </row>
    <row r="41" spans="1:4" x14ac:dyDescent="0.3">
      <c r="A41" s="12"/>
      <c r="B41" s="8"/>
      <c r="C41" s="19"/>
    </row>
    <row r="42" spans="1:4" x14ac:dyDescent="0.3">
      <c r="A42" s="11" t="s">
        <v>19</v>
      </c>
      <c r="B42" s="14">
        <v>1.2271246640992524</v>
      </c>
      <c r="C42" s="19"/>
    </row>
    <row r="43" spans="1:4" x14ac:dyDescent="0.3">
      <c r="A43" s="11" t="s">
        <v>48</v>
      </c>
      <c r="B43" s="15">
        <v>1.2271246640992519</v>
      </c>
      <c r="C43" s="19"/>
    </row>
    <row r="44" spans="1:4" x14ac:dyDescent="0.3">
      <c r="A44" s="11" t="s">
        <v>82</v>
      </c>
      <c r="B44" s="15">
        <v>-0.66937931348479029</v>
      </c>
      <c r="C44" s="19"/>
    </row>
    <row r="45" spans="1:4" x14ac:dyDescent="0.3">
      <c r="A45" s="11" t="s">
        <v>20</v>
      </c>
      <c r="B45" s="15">
        <v>0.35145597435979287</v>
      </c>
      <c r="C45" s="19"/>
    </row>
    <row r="46" spans="1:4" x14ac:dyDescent="0.3">
      <c r="A46" s="11" t="s">
        <v>21</v>
      </c>
      <c r="B46" s="15">
        <v>1.9720585227966632</v>
      </c>
      <c r="C46" s="19"/>
    </row>
    <row r="47" spans="1:4" x14ac:dyDescent="0.3">
      <c r="A47" s="11" t="s">
        <v>104</v>
      </c>
      <c r="B47" s="15">
        <v>-4.7709724055605598</v>
      </c>
    </row>
    <row r="50" spans="1:6" x14ac:dyDescent="0.3">
      <c r="A50" s="27" t="s">
        <v>97</v>
      </c>
      <c r="B50" s="28"/>
    </row>
    <row r="51" spans="1:6" x14ac:dyDescent="0.3">
      <c r="A51" s="29"/>
      <c r="B51" s="28"/>
    </row>
    <row r="52" spans="1:6" x14ac:dyDescent="0.3">
      <c r="A52" s="29"/>
      <c r="B52" s="20" t="s">
        <v>86</v>
      </c>
      <c r="C52" s="20"/>
    </row>
    <row r="53" spans="1:6" x14ac:dyDescent="0.3">
      <c r="A53" s="29"/>
      <c r="B53" s="20">
        <v>1</v>
      </c>
    </row>
    <row r="54" spans="1:6" x14ac:dyDescent="0.3">
      <c r="A54" s="29"/>
      <c r="B54" s="30"/>
    </row>
    <row r="55" spans="1:6" x14ac:dyDescent="0.3">
      <c r="A55" s="31">
        <v>1</v>
      </c>
      <c r="B55" s="23">
        <v>3.2675642949506996</v>
      </c>
    </row>
    <row r="56" spans="1:6" x14ac:dyDescent="0.3">
      <c r="A56" s="31">
        <v>2</v>
      </c>
      <c r="B56" s="25">
        <v>-3.2675642949507</v>
      </c>
    </row>
    <row r="59" spans="1:6" x14ac:dyDescent="0.3">
      <c r="A59" s="32" t="s">
        <v>98</v>
      </c>
    </row>
    <row r="60" spans="1:6" x14ac:dyDescent="0.3">
      <c r="A60" s="32" t="s">
        <v>99</v>
      </c>
      <c r="B60" s="33"/>
      <c r="C60" s="33"/>
      <c r="D60" s="33"/>
      <c r="E60" s="33"/>
      <c r="F60" s="34"/>
    </row>
    <row r="61" spans="1:6" x14ac:dyDescent="0.3">
      <c r="B61" s="33"/>
      <c r="C61" s="33"/>
      <c r="D61" s="33"/>
      <c r="E61" s="33"/>
      <c r="F61" s="34"/>
    </row>
    <row r="62" spans="1:6" s="35" customFormat="1" x14ac:dyDescent="0.3">
      <c r="B62" s="36">
        <v>1</v>
      </c>
      <c r="C62" s="36">
        <v>2</v>
      </c>
      <c r="D62" s="36"/>
      <c r="E62" s="36"/>
      <c r="F62" s="37"/>
    </row>
    <row r="63" spans="1:6" x14ac:dyDescent="0.3">
      <c r="A63" s="21"/>
      <c r="B63" s="33"/>
      <c r="C63" s="33"/>
      <c r="D63" s="33"/>
      <c r="E63" s="33"/>
      <c r="F63" s="34"/>
    </row>
    <row r="64" spans="1:6" x14ac:dyDescent="0.3">
      <c r="A64" s="21">
        <v>1</v>
      </c>
      <c r="B64" s="23" t="s">
        <v>105</v>
      </c>
      <c r="C64" s="24">
        <v>6.5351285899013991</v>
      </c>
      <c r="D64" s="33"/>
      <c r="E64" s="33"/>
      <c r="F64" s="34"/>
    </row>
    <row r="65" spans="1:6" x14ac:dyDescent="0.3">
      <c r="A65" s="21">
        <v>2</v>
      </c>
      <c r="B65" s="25">
        <v>2.7491558783471572E-7</v>
      </c>
      <c r="C65" s="26" t="s">
        <v>105</v>
      </c>
      <c r="D65" s="33"/>
      <c r="E65" s="33"/>
      <c r="F65" s="34"/>
    </row>
    <row r="66" spans="1:6" x14ac:dyDescent="0.3">
      <c r="B66" s="33"/>
      <c r="C66" s="33"/>
      <c r="D66" s="33"/>
      <c r="E66" s="33"/>
      <c r="F66" s="34"/>
    </row>
    <row r="67" spans="1:6" x14ac:dyDescent="0.3">
      <c r="B67" s="33"/>
      <c r="C67" s="33"/>
      <c r="D67" s="33"/>
      <c r="E67" s="33"/>
      <c r="F67" s="34"/>
    </row>
    <row r="68" spans="1:6" x14ac:dyDescent="0.3">
      <c r="A68" s="32" t="s">
        <v>100</v>
      </c>
      <c r="B68" s="33"/>
      <c r="C68" s="33"/>
      <c r="D68" s="33"/>
      <c r="E68" s="33"/>
      <c r="F68" s="34"/>
    </row>
    <row r="69" spans="1:6" x14ac:dyDescent="0.3">
      <c r="A69" s="32" t="s">
        <v>106</v>
      </c>
      <c r="B69" s="33"/>
      <c r="C69" s="33"/>
      <c r="D69" s="33"/>
      <c r="E69" s="33"/>
      <c r="F69" s="34"/>
    </row>
    <row r="70" spans="1:6" x14ac:dyDescent="0.3">
      <c r="B70" s="33"/>
      <c r="C70" s="38" t="s">
        <v>101</v>
      </c>
      <c r="D70" s="33"/>
      <c r="E70" s="33"/>
      <c r="F70" s="34"/>
    </row>
    <row r="71" spans="1:6" x14ac:dyDescent="0.3">
      <c r="B71" s="33"/>
      <c r="C71" s="33"/>
      <c r="D71" s="33"/>
      <c r="E71" s="33"/>
      <c r="F71" s="34"/>
    </row>
    <row r="72" spans="1:6" s="35" customFormat="1" x14ac:dyDescent="0.3">
      <c r="B72" s="36" t="s">
        <v>102</v>
      </c>
      <c r="C72" s="36">
        <v>1</v>
      </c>
      <c r="D72" s="36">
        <v>2</v>
      </c>
      <c r="E72" s="36"/>
      <c r="F72" s="37"/>
    </row>
    <row r="73" spans="1:6" x14ac:dyDescent="0.3">
      <c r="A73" s="21"/>
      <c r="B73" s="33"/>
      <c r="C73" s="33"/>
      <c r="D73" s="33"/>
      <c r="E73" s="33"/>
      <c r="F73" s="34"/>
    </row>
    <row r="74" spans="1:6" x14ac:dyDescent="0.3">
      <c r="A74" s="21">
        <v>1</v>
      </c>
      <c r="B74" s="23">
        <v>10</v>
      </c>
      <c r="C74" s="39">
        <v>10</v>
      </c>
      <c r="D74" s="24">
        <v>0</v>
      </c>
      <c r="E74" s="33"/>
      <c r="F74" s="34"/>
    </row>
    <row r="75" spans="1:6" x14ac:dyDescent="0.3">
      <c r="A75" s="21">
        <v>2</v>
      </c>
      <c r="B75" s="25">
        <v>10</v>
      </c>
      <c r="C75" s="40">
        <v>0</v>
      </c>
      <c r="D75" s="26">
        <v>10</v>
      </c>
      <c r="E75" s="33"/>
      <c r="F75" s="34"/>
    </row>
    <row r="78" spans="1:6" x14ac:dyDescent="0.3">
      <c r="A78" s="41">
        <v>1</v>
      </c>
      <c r="B78" s="17" t="s">
        <v>103</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oddHeader>&amp;L&amp;F&amp;R&amp;D  &amp;T</oddHeader>
    <oddFooter>&amp;C- &amp;P -&amp;RWinSTAT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741</vt:i4>
      </vt:variant>
    </vt:vector>
  </HeadingPairs>
  <TitlesOfParts>
    <vt:vector size="753" baseType="lpstr">
      <vt:lpstr>Sheet1</vt:lpstr>
      <vt:lpstr>X1</vt:lpstr>
      <vt:lpstr>X2</vt:lpstr>
      <vt:lpstr>X3</vt:lpstr>
      <vt:lpstr>X4</vt:lpstr>
      <vt:lpstr>X5</vt:lpstr>
      <vt:lpstr>X6</vt:lpstr>
      <vt:lpstr>X7</vt:lpstr>
      <vt:lpstr>X8</vt:lpstr>
      <vt:lpstr>X9</vt:lpstr>
      <vt:lpstr>AllVars</vt:lpstr>
      <vt:lpstr>ANOVA_HID</vt:lpstr>
      <vt:lpstr>AllVars!Canon</vt:lpstr>
      <vt:lpstr>'X1'!Canon</vt:lpstr>
      <vt:lpstr>'X2'!Canon</vt:lpstr>
      <vt:lpstr>'X3'!Canon</vt:lpstr>
      <vt:lpstr>'X4'!Canon</vt:lpstr>
      <vt:lpstr>'X5'!Canon</vt:lpstr>
      <vt:lpstr>'X6'!Canon</vt:lpstr>
      <vt:lpstr>'X7'!Canon</vt:lpstr>
      <vt:lpstr>'X8'!Canon</vt:lpstr>
      <vt:lpstr>'X9'!Canon</vt:lpstr>
      <vt:lpstr>AllVars!ChiSq</vt:lpstr>
      <vt:lpstr>'X1'!ChiSq</vt:lpstr>
      <vt:lpstr>'X2'!ChiSq</vt:lpstr>
      <vt:lpstr>'X3'!ChiSq</vt:lpstr>
      <vt:lpstr>'X4'!ChiSq</vt:lpstr>
      <vt:lpstr>'X5'!ChiSq</vt:lpstr>
      <vt:lpstr>'X6'!ChiSq</vt:lpstr>
      <vt:lpstr>'X7'!ChiSq</vt:lpstr>
      <vt:lpstr>'X8'!ChiSq</vt:lpstr>
      <vt:lpstr>'X9'!ChiSq</vt:lpstr>
      <vt:lpstr>AllVars!Classifies</vt:lpstr>
      <vt:lpstr>'X1'!Classifies</vt:lpstr>
      <vt:lpstr>'X2'!Classifies</vt:lpstr>
      <vt:lpstr>'X3'!Classifies</vt:lpstr>
      <vt:lpstr>'X4'!Classifies</vt:lpstr>
      <vt:lpstr>'X5'!Classifies</vt:lpstr>
      <vt:lpstr>'X6'!Classifies</vt:lpstr>
      <vt:lpstr>'X7'!Classifies</vt:lpstr>
      <vt:lpstr>'X8'!Classifies</vt:lpstr>
      <vt:lpstr>'X9'!Classifies</vt:lpstr>
      <vt:lpstr>AllVars!Classify</vt:lpstr>
      <vt:lpstr>'X1'!Classify</vt:lpstr>
      <vt:lpstr>'X2'!Classify</vt:lpstr>
      <vt:lpstr>'X3'!Classify</vt:lpstr>
      <vt:lpstr>'X4'!Classify</vt:lpstr>
      <vt:lpstr>'X5'!Classify</vt:lpstr>
      <vt:lpstr>'X6'!Classify</vt:lpstr>
      <vt:lpstr>'X7'!Classify</vt:lpstr>
      <vt:lpstr>'X8'!Classify</vt:lpstr>
      <vt:lpstr>'X9'!Classify</vt:lpstr>
      <vt:lpstr>AllVars!Coef</vt:lpstr>
      <vt:lpstr>'X1'!Coef</vt:lpstr>
      <vt:lpstr>'X2'!Coef</vt:lpstr>
      <vt:lpstr>'X3'!Coef</vt:lpstr>
      <vt:lpstr>'X4'!Coef</vt:lpstr>
      <vt:lpstr>'X5'!Coef</vt:lpstr>
      <vt:lpstr>'X6'!Coef</vt:lpstr>
      <vt:lpstr>'X7'!Coef</vt:lpstr>
      <vt:lpstr>'X8'!Coef</vt:lpstr>
      <vt:lpstr>'X9'!Coef</vt:lpstr>
      <vt:lpstr>AllVars!Coefs</vt:lpstr>
      <vt:lpstr>'X1'!Coefs</vt:lpstr>
      <vt:lpstr>'X2'!Coefs</vt:lpstr>
      <vt:lpstr>'X3'!Coefs</vt:lpstr>
      <vt:lpstr>'X4'!Coefs</vt:lpstr>
      <vt:lpstr>'X5'!Coefs</vt:lpstr>
      <vt:lpstr>'X6'!Coefs</vt:lpstr>
      <vt:lpstr>'X7'!Coefs</vt:lpstr>
      <vt:lpstr>'X8'!Coefs</vt:lpstr>
      <vt:lpstr>'X9'!Coefs</vt:lpstr>
      <vt:lpstr>AllVars!CumPct</vt:lpstr>
      <vt:lpstr>'X1'!CumPct</vt:lpstr>
      <vt:lpstr>'X2'!CumPct</vt:lpstr>
      <vt:lpstr>'X3'!CumPct</vt:lpstr>
      <vt:lpstr>'X4'!CumPct</vt:lpstr>
      <vt:lpstr>'X5'!CumPct</vt:lpstr>
      <vt:lpstr>'X6'!CumPct</vt:lpstr>
      <vt:lpstr>'X7'!CumPct</vt:lpstr>
      <vt:lpstr>'X8'!CumPct</vt:lpstr>
      <vt:lpstr>'X9'!CumPct</vt:lpstr>
      <vt:lpstr>AllVars!DegF</vt:lpstr>
      <vt:lpstr>'X1'!DegF</vt:lpstr>
      <vt:lpstr>'X2'!DegF</vt:lpstr>
      <vt:lpstr>'X3'!DegF</vt:lpstr>
      <vt:lpstr>'X4'!DegF</vt:lpstr>
      <vt:lpstr>'X5'!DegF</vt:lpstr>
      <vt:lpstr>'X6'!DegF</vt:lpstr>
      <vt:lpstr>'X7'!DegF</vt:lpstr>
      <vt:lpstr>'X8'!DegF</vt:lpstr>
      <vt:lpstr>'X9'!DegF</vt:lpstr>
      <vt:lpstr>AllVars!Distance</vt:lpstr>
      <vt:lpstr>'X1'!Distance</vt:lpstr>
      <vt:lpstr>'X2'!Distance</vt:lpstr>
      <vt:lpstr>'X3'!Distance</vt:lpstr>
      <vt:lpstr>'X4'!Distance</vt:lpstr>
      <vt:lpstr>'X5'!Distance</vt:lpstr>
      <vt:lpstr>'X6'!Distance</vt:lpstr>
      <vt:lpstr>'X7'!Distance</vt:lpstr>
      <vt:lpstr>'X8'!Distance</vt:lpstr>
      <vt:lpstr>'X9'!Distance</vt:lpstr>
      <vt:lpstr>AllVars!Distances</vt:lpstr>
      <vt:lpstr>'X1'!Distances</vt:lpstr>
      <vt:lpstr>'X2'!Distances</vt:lpstr>
      <vt:lpstr>'X3'!Distances</vt:lpstr>
      <vt:lpstr>'X4'!Distances</vt:lpstr>
      <vt:lpstr>'X5'!Distances</vt:lpstr>
      <vt:lpstr>'X6'!Distances</vt:lpstr>
      <vt:lpstr>'X7'!Distances</vt:lpstr>
      <vt:lpstr>'X8'!Distances</vt:lpstr>
      <vt:lpstr>'X9'!Distances</vt:lpstr>
      <vt:lpstr>AllVars!Eigen</vt:lpstr>
      <vt:lpstr>'X1'!Eigen</vt:lpstr>
      <vt:lpstr>'X2'!Eigen</vt:lpstr>
      <vt:lpstr>'X3'!Eigen</vt:lpstr>
      <vt:lpstr>'X4'!Eigen</vt:lpstr>
      <vt:lpstr>'X5'!Eigen</vt:lpstr>
      <vt:lpstr>'X6'!Eigen</vt:lpstr>
      <vt:lpstr>'X7'!Eigen</vt:lpstr>
      <vt:lpstr>'X8'!Eigen</vt:lpstr>
      <vt:lpstr>'X9'!Eigen</vt:lpstr>
      <vt:lpstr>AllVars!Eigens</vt:lpstr>
      <vt:lpstr>'X1'!Eigens</vt:lpstr>
      <vt:lpstr>'X2'!Eigens</vt:lpstr>
      <vt:lpstr>'X3'!Eigens</vt:lpstr>
      <vt:lpstr>'X4'!Eigens</vt:lpstr>
      <vt:lpstr>'X5'!Eigens</vt:lpstr>
      <vt:lpstr>'X6'!Eigens</vt:lpstr>
      <vt:lpstr>'X7'!Eigens</vt:lpstr>
      <vt:lpstr>'X8'!Eigens</vt:lpstr>
      <vt:lpstr>'X9'!Eigens</vt:lpstr>
      <vt:lpstr>AllVars!Group</vt:lpstr>
      <vt:lpstr>'X1'!Group</vt:lpstr>
      <vt:lpstr>'X2'!Group</vt:lpstr>
      <vt:lpstr>'X3'!Group</vt:lpstr>
      <vt:lpstr>'X4'!Group</vt:lpstr>
      <vt:lpstr>'X5'!Group</vt:lpstr>
      <vt:lpstr>'X6'!Group</vt:lpstr>
      <vt:lpstr>'X7'!Group</vt:lpstr>
      <vt:lpstr>'X8'!Group</vt:lpstr>
      <vt:lpstr>'X9'!Group</vt:lpstr>
      <vt:lpstr>AllVars!Group1</vt:lpstr>
      <vt:lpstr>'X1'!Group1</vt:lpstr>
      <vt:lpstr>'X2'!Group1</vt:lpstr>
      <vt:lpstr>'X3'!Group1</vt:lpstr>
      <vt:lpstr>'X4'!Group1</vt:lpstr>
      <vt:lpstr>'X5'!Group1</vt:lpstr>
      <vt:lpstr>'X6'!Group1</vt:lpstr>
      <vt:lpstr>'X7'!Group1</vt:lpstr>
      <vt:lpstr>'X8'!Group1</vt:lpstr>
      <vt:lpstr>'X9'!Group1</vt:lpstr>
      <vt:lpstr>AllVars!Group2</vt:lpstr>
      <vt:lpstr>'X1'!Group2</vt:lpstr>
      <vt:lpstr>'X2'!Group2</vt:lpstr>
      <vt:lpstr>'X3'!Group2</vt:lpstr>
      <vt:lpstr>'X4'!Group2</vt:lpstr>
      <vt:lpstr>'X5'!Group2</vt:lpstr>
      <vt:lpstr>'X6'!Group2</vt:lpstr>
      <vt:lpstr>'X7'!Group2</vt:lpstr>
      <vt:lpstr>'X8'!Group2</vt:lpstr>
      <vt:lpstr>'X9'!Group2</vt:lpstr>
      <vt:lpstr>AllVars!label_Actual_Count</vt:lpstr>
      <vt:lpstr>'X1'!label_Actual_Count</vt:lpstr>
      <vt:lpstr>'X2'!label_Actual_Count</vt:lpstr>
      <vt:lpstr>'X3'!label_Actual_Count</vt:lpstr>
      <vt:lpstr>'X4'!label_Actual_Count</vt:lpstr>
      <vt:lpstr>'X5'!label_Actual_Count</vt:lpstr>
      <vt:lpstr>'X6'!label_Actual_Count</vt:lpstr>
      <vt:lpstr>'X7'!label_Actual_Count</vt:lpstr>
      <vt:lpstr>'X8'!label_Actual_Count</vt:lpstr>
      <vt:lpstr>'X9'!label_Actual_Count</vt:lpstr>
      <vt:lpstr>AllVars!label_and_p_values</vt:lpstr>
      <vt:lpstr>'X1'!label_and_p_values</vt:lpstr>
      <vt:lpstr>'X2'!label_and_p_values</vt:lpstr>
      <vt:lpstr>'X3'!label_and_p_values</vt:lpstr>
      <vt:lpstr>'X4'!label_and_p_values</vt:lpstr>
      <vt:lpstr>'X5'!label_and_p_values</vt:lpstr>
      <vt:lpstr>'X6'!label_and_p_values</vt:lpstr>
      <vt:lpstr>'X7'!label_and_p_values</vt:lpstr>
      <vt:lpstr>'X8'!label_and_p_values</vt:lpstr>
      <vt:lpstr>'X9'!label_and_p_values</vt:lpstr>
      <vt:lpstr>AllVars!label_Calculated</vt:lpstr>
      <vt:lpstr>'X1'!label_Calculated</vt:lpstr>
      <vt:lpstr>'X2'!label_Calculated</vt:lpstr>
      <vt:lpstr>'X3'!label_Calculated</vt:lpstr>
      <vt:lpstr>'X4'!label_Calculated</vt:lpstr>
      <vt:lpstr>'X5'!label_Calculated</vt:lpstr>
      <vt:lpstr>'X6'!label_Calculated</vt:lpstr>
      <vt:lpstr>'X7'!label_Calculated</vt:lpstr>
      <vt:lpstr>'X8'!label_Calculated</vt:lpstr>
      <vt:lpstr>'X9'!label_Calculated</vt:lpstr>
      <vt:lpstr>AllVars!label_Canonic_correlation</vt:lpstr>
      <vt:lpstr>'X1'!label_Canonic_correlation</vt:lpstr>
      <vt:lpstr>'X2'!label_Canonic_correlation</vt:lpstr>
      <vt:lpstr>'X3'!label_Canonic_correlation</vt:lpstr>
      <vt:lpstr>'X4'!label_Canonic_correlation</vt:lpstr>
      <vt:lpstr>'X5'!label_Canonic_correlation</vt:lpstr>
      <vt:lpstr>'X6'!label_Canonic_correlation</vt:lpstr>
      <vt:lpstr>'X7'!label_Canonic_correlation</vt:lpstr>
      <vt:lpstr>'X8'!label_Canonic_correlation</vt:lpstr>
      <vt:lpstr>'X9'!label_Canonic_correlation</vt:lpstr>
      <vt:lpstr>AllVars!label_Chi_Square</vt:lpstr>
      <vt:lpstr>'X1'!label_Chi_Square</vt:lpstr>
      <vt:lpstr>'X2'!label_Chi_Square</vt:lpstr>
      <vt:lpstr>'X3'!label_Chi_Square</vt:lpstr>
      <vt:lpstr>'X4'!label_Chi_Square</vt:lpstr>
      <vt:lpstr>'X5'!label_Chi_Square</vt:lpstr>
      <vt:lpstr>'X6'!label_Chi_Square</vt:lpstr>
      <vt:lpstr>'X7'!label_Chi_Square</vt:lpstr>
      <vt:lpstr>'X8'!label_Chi_Square</vt:lpstr>
      <vt:lpstr>'X9'!label_Chi_Square</vt:lpstr>
      <vt:lpstr>AllVars!label_Classification_results</vt:lpstr>
      <vt:lpstr>'X1'!label_Classification_results</vt:lpstr>
      <vt:lpstr>'X2'!label_Classification_results</vt:lpstr>
      <vt:lpstr>'X3'!label_Classification_results</vt:lpstr>
      <vt:lpstr>'X4'!label_Classification_results</vt:lpstr>
      <vt:lpstr>'X5'!label_Classification_results</vt:lpstr>
      <vt:lpstr>'X6'!label_Classification_results</vt:lpstr>
      <vt:lpstr>'X7'!label_Classification_results</vt:lpstr>
      <vt:lpstr>'X8'!label_Classification_results</vt:lpstr>
      <vt:lpstr>'X9'!label_Classification_results</vt:lpstr>
      <vt:lpstr>AllVars!label_classified_correctly</vt:lpstr>
      <vt:lpstr>'X1'!label_classified_correctly</vt:lpstr>
      <vt:lpstr>'X2'!label_classified_correctly</vt:lpstr>
      <vt:lpstr>'X3'!label_classified_correctly</vt:lpstr>
      <vt:lpstr>'X4'!label_classified_correctly</vt:lpstr>
      <vt:lpstr>'X5'!label_classified_correctly</vt:lpstr>
      <vt:lpstr>'X6'!label_classified_correctly</vt:lpstr>
      <vt:lpstr>'X7'!label_classified_correctly</vt:lpstr>
      <vt:lpstr>'X8'!label_classified_correctly</vt:lpstr>
      <vt:lpstr>'X9'!label_classified_correctly</vt:lpstr>
      <vt:lpstr>AllVars!label_Degrees_of_Freedom</vt:lpstr>
      <vt:lpstr>'X1'!label_Degrees_of_Freedom</vt:lpstr>
      <vt:lpstr>'X2'!label_Degrees_of_Freedom</vt:lpstr>
      <vt:lpstr>'X3'!label_Degrees_of_Freedom</vt:lpstr>
      <vt:lpstr>'X4'!label_Degrees_of_Freedom</vt:lpstr>
      <vt:lpstr>'X5'!label_Degrees_of_Freedom</vt:lpstr>
      <vt:lpstr>'X6'!label_Degrees_of_Freedom</vt:lpstr>
      <vt:lpstr>'X7'!label_Degrees_of_Freedom</vt:lpstr>
      <vt:lpstr>'X8'!label_Degrees_of_Freedom</vt:lpstr>
      <vt:lpstr>'X9'!label_Degrees_of_Freedom</vt:lpstr>
      <vt:lpstr>AllVars!label_Discriminant_Analysis</vt:lpstr>
      <vt:lpstr>'X1'!label_Discriminant_Analysis</vt:lpstr>
      <vt:lpstr>'X2'!label_Discriminant_Analysis</vt:lpstr>
      <vt:lpstr>'X3'!label_Discriminant_Analysis</vt:lpstr>
      <vt:lpstr>'X4'!label_Discriminant_Analysis</vt:lpstr>
      <vt:lpstr>'X5'!label_Discriminant_Analysis</vt:lpstr>
      <vt:lpstr>'X6'!label_Discriminant_Analysis</vt:lpstr>
      <vt:lpstr>'X7'!label_Discriminant_Analysis</vt:lpstr>
      <vt:lpstr>'X8'!label_Discriminant_Analysis</vt:lpstr>
      <vt:lpstr>'X9'!label_Discriminant_Analysis</vt:lpstr>
      <vt:lpstr>AllVars!label_Eigenvalue</vt:lpstr>
      <vt:lpstr>'X1'!label_Eigenvalue</vt:lpstr>
      <vt:lpstr>'X2'!label_Eigenvalue</vt:lpstr>
      <vt:lpstr>'X3'!label_Eigenvalue</vt:lpstr>
      <vt:lpstr>'X4'!label_Eigenvalue</vt:lpstr>
      <vt:lpstr>'X5'!label_Eigenvalue</vt:lpstr>
      <vt:lpstr>'X6'!label_Eigenvalue</vt:lpstr>
      <vt:lpstr>'X7'!label_Eigenvalue</vt:lpstr>
      <vt:lpstr>'X8'!label_Eigenvalue</vt:lpstr>
      <vt:lpstr>'X9'!label_Eigenvalue</vt:lpstr>
      <vt:lpstr>AllVars!label_Function</vt:lpstr>
      <vt:lpstr>'X1'!label_Function</vt:lpstr>
      <vt:lpstr>'X2'!label_Function</vt:lpstr>
      <vt:lpstr>'X3'!label_Function</vt:lpstr>
      <vt:lpstr>'X4'!label_Function</vt:lpstr>
      <vt:lpstr>'X5'!label_Function</vt:lpstr>
      <vt:lpstr>'X6'!label_Function</vt:lpstr>
      <vt:lpstr>'X7'!label_Function</vt:lpstr>
      <vt:lpstr>'X8'!label_Function</vt:lpstr>
      <vt:lpstr>'X9'!label_Function</vt:lpstr>
      <vt:lpstr>AllVars!label_Function2</vt:lpstr>
      <vt:lpstr>'X1'!label_Function2</vt:lpstr>
      <vt:lpstr>'X2'!label_Function2</vt:lpstr>
      <vt:lpstr>'X3'!label_Function2</vt:lpstr>
      <vt:lpstr>'X4'!label_Function2</vt:lpstr>
      <vt:lpstr>'X5'!label_Function2</vt:lpstr>
      <vt:lpstr>'X6'!label_Function2</vt:lpstr>
      <vt:lpstr>'X7'!label_Function2</vt:lpstr>
      <vt:lpstr>'X8'!label_Function2</vt:lpstr>
      <vt:lpstr>'X9'!label_Function2</vt:lpstr>
      <vt:lpstr>AllVars!label_Function3</vt:lpstr>
      <vt:lpstr>'X1'!label_Function3</vt:lpstr>
      <vt:lpstr>'X2'!label_Function3</vt:lpstr>
      <vt:lpstr>'X3'!label_Function3</vt:lpstr>
      <vt:lpstr>'X4'!label_Function3</vt:lpstr>
      <vt:lpstr>'X5'!label_Function3</vt:lpstr>
      <vt:lpstr>'X6'!label_Function3</vt:lpstr>
      <vt:lpstr>'X7'!label_Function3</vt:lpstr>
      <vt:lpstr>'X8'!label_Function3</vt:lpstr>
      <vt:lpstr>'X9'!label_Function3</vt:lpstr>
      <vt:lpstr>AllVars!label_Function4</vt:lpstr>
      <vt:lpstr>'X1'!label_Function4</vt:lpstr>
      <vt:lpstr>'X2'!label_Function4</vt:lpstr>
      <vt:lpstr>'X3'!label_Function4</vt:lpstr>
      <vt:lpstr>'X4'!label_Function4</vt:lpstr>
      <vt:lpstr>'X5'!label_Function4</vt:lpstr>
      <vt:lpstr>'X6'!label_Function4</vt:lpstr>
      <vt:lpstr>'X7'!label_Function4</vt:lpstr>
      <vt:lpstr>'X8'!label_Function4</vt:lpstr>
      <vt:lpstr>'X9'!label_Function4</vt:lpstr>
      <vt:lpstr>AllVars!label_Mahalanobis_distances</vt:lpstr>
      <vt:lpstr>'X1'!label_Mahalanobis_distances</vt:lpstr>
      <vt:lpstr>'X2'!label_Mahalanobis_distances</vt:lpstr>
      <vt:lpstr>'X3'!label_Mahalanobis_distances</vt:lpstr>
      <vt:lpstr>'X4'!label_Mahalanobis_distances</vt:lpstr>
      <vt:lpstr>'X5'!label_Mahalanobis_distances</vt:lpstr>
      <vt:lpstr>'X6'!label_Mahalanobis_distances</vt:lpstr>
      <vt:lpstr>'X7'!label_Mahalanobis_distances</vt:lpstr>
      <vt:lpstr>'X8'!label_Mahalanobis_distances</vt:lpstr>
      <vt:lpstr>'X9'!label_Mahalanobis_distances</vt:lpstr>
      <vt:lpstr>AllVars!label_Non_standardized_coefficients</vt:lpstr>
      <vt:lpstr>'X1'!label_Non_standardized_coefficients</vt:lpstr>
      <vt:lpstr>'X2'!label_Non_standardized_coefficients</vt:lpstr>
      <vt:lpstr>'X3'!label_Non_standardized_coefficients</vt:lpstr>
      <vt:lpstr>'X4'!label_Non_standardized_coefficients</vt:lpstr>
      <vt:lpstr>'X5'!label_Non_standardized_coefficients</vt:lpstr>
      <vt:lpstr>'X6'!label_Non_standardized_coefficients</vt:lpstr>
      <vt:lpstr>'X7'!label_Non_standardized_coefficients</vt:lpstr>
      <vt:lpstr>'X8'!label_Non_standardized_coefficients</vt:lpstr>
      <vt:lpstr>'X9'!label_Non_standardized_coefficients</vt:lpstr>
      <vt:lpstr>AllVars!label_Percent_cumulative</vt:lpstr>
      <vt:lpstr>'X1'!label_Percent_cumulative</vt:lpstr>
      <vt:lpstr>'X2'!label_Percent_cumulative</vt:lpstr>
      <vt:lpstr>'X3'!label_Percent_cumulative</vt:lpstr>
      <vt:lpstr>'X4'!label_Percent_cumulative</vt:lpstr>
      <vt:lpstr>'X5'!label_Percent_cumulative</vt:lpstr>
      <vt:lpstr>'X6'!label_Percent_cumulative</vt:lpstr>
      <vt:lpstr>'X7'!label_Percent_cumulative</vt:lpstr>
      <vt:lpstr>'X8'!label_Percent_cumulative</vt:lpstr>
      <vt:lpstr>'X9'!label_Percent_cumulative</vt:lpstr>
      <vt:lpstr>AllVars!label_Standardized_coefficients</vt:lpstr>
      <vt:lpstr>'X1'!label_Standardized_coefficients</vt:lpstr>
      <vt:lpstr>'X2'!label_Standardized_coefficients</vt:lpstr>
      <vt:lpstr>'X3'!label_Standardized_coefficients</vt:lpstr>
      <vt:lpstr>'X4'!label_Standardized_coefficients</vt:lpstr>
      <vt:lpstr>'X5'!label_Standardized_coefficients</vt:lpstr>
      <vt:lpstr>'X6'!label_Standardized_coefficients</vt:lpstr>
      <vt:lpstr>'X7'!label_Standardized_coefficients</vt:lpstr>
      <vt:lpstr>'X8'!label_Standardized_coefficients</vt:lpstr>
      <vt:lpstr>'X9'!label_Standardized_coefficients</vt:lpstr>
      <vt:lpstr>AllVars!label_Values_of_the_discriminant</vt:lpstr>
      <vt:lpstr>'X1'!label_Values_of_the_discriminant</vt:lpstr>
      <vt:lpstr>'X2'!label_Values_of_the_discriminant</vt:lpstr>
      <vt:lpstr>'X3'!label_Values_of_the_discriminant</vt:lpstr>
      <vt:lpstr>'X4'!label_Values_of_the_discriminant</vt:lpstr>
      <vt:lpstr>'X5'!label_Values_of_the_discriminant</vt:lpstr>
      <vt:lpstr>'X6'!label_Values_of_the_discriminant</vt:lpstr>
      <vt:lpstr>'X7'!label_Values_of_the_discriminant</vt:lpstr>
      <vt:lpstr>'X8'!label_Values_of_the_discriminant</vt:lpstr>
      <vt:lpstr>'X9'!label_Values_of_the_discriminant</vt:lpstr>
      <vt:lpstr>AllVars!label_Variance_percent</vt:lpstr>
      <vt:lpstr>'X1'!label_Variance_percent</vt:lpstr>
      <vt:lpstr>'X2'!label_Variance_percent</vt:lpstr>
      <vt:lpstr>'X3'!label_Variance_percent</vt:lpstr>
      <vt:lpstr>'X4'!label_Variance_percent</vt:lpstr>
      <vt:lpstr>'X5'!label_Variance_percent</vt:lpstr>
      <vt:lpstr>'X6'!label_Variance_percent</vt:lpstr>
      <vt:lpstr>'X7'!label_Variance_percent</vt:lpstr>
      <vt:lpstr>'X8'!label_Variance_percent</vt:lpstr>
      <vt:lpstr>'X9'!label_Variance_percent</vt:lpstr>
      <vt:lpstr>AllVars!label_Wilks_Lambda</vt:lpstr>
      <vt:lpstr>'X1'!label_Wilks_Lambda</vt:lpstr>
      <vt:lpstr>'X2'!label_Wilks_Lambda</vt:lpstr>
      <vt:lpstr>'X3'!label_Wilks_Lambda</vt:lpstr>
      <vt:lpstr>'X4'!label_Wilks_Lambda</vt:lpstr>
      <vt:lpstr>'X5'!label_Wilks_Lambda</vt:lpstr>
      <vt:lpstr>'X6'!label_Wilks_Lambda</vt:lpstr>
      <vt:lpstr>'X7'!label_Wilks_Lambda</vt:lpstr>
      <vt:lpstr>'X8'!label_Wilks_Lambda</vt:lpstr>
      <vt:lpstr>'X9'!label_Wilks_Lambda</vt:lpstr>
      <vt:lpstr>AllVars!label_X_Variables</vt:lpstr>
      <vt:lpstr>'X1'!label_X_Variables</vt:lpstr>
      <vt:lpstr>'X2'!label_X_Variables</vt:lpstr>
      <vt:lpstr>'X3'!label_X_Variables</vt:lpstr>
      <vt:lpstr>'X4'!label_X_Variables</vt:lpstr>
      <vt:lpstr>'X5'!label_X_Variables</vt:lpstr>
      <vt:lpstr>'X6'!label_X_Variables</vt:lpstr>
      <vt:lpstr>'X7'!label_X_Variables</vt:lpstr>
      <vt:lpstr>'X8'!label_X_Variables</vt:lpstr>
      <vt:lpstr>'X9'!label_X_Variables</vt:lpstr>
      <vt:lpstr>AllVars!label_Y_Variable</vt:lpstr>
      <vt:lpstr>'X1'!label_Y_Variable</vt:lpstr>
      <vt:lpstr>'X2'!label_Y_Variable</vt:lpstr>
      <vt:lpstr>'X3'!label_Y_Variable</vt:lpstr>
      <vt:lpstr>'X4'!label_Y_Variable</vt:lpstr>
      <vt:lpstr>'X5'!label_Y_Variable</vt:lpstr>
      <vt:lpstr>'X6'!label_Y_Variable</vt:lpstr>
      <vt:lpstr>'X7'!label_Y_Variable</vt:lpstr>
      <vt:lpstr>'X8'!label_Y_Variable</vt:lpstr>
      <vt:lpstr>'X9'!label_Y_Variable</vt:lpstr>
      <vt:lpstr>AllVars!LastClassifies</vt:lpstr>
      <vt:lpstr>'X1'!LastClassifies</vt:lpstr>
      <vt:lpstr>'X2'!LastClassifies</vt:lpstr>
      <vt:lpstr>'X3'!LastClassifies</vt:lpstr>
      <vt:lpstr>'X4'!LastClassifies</vt:lpstr>
      <vt:lpstr>'X5'!LastClassifies</vt:lpstr>
      <vt:lpstr>'X6'!LastClassifies</vt:lpstr>
      <vt:lpstr>'X7'!LastClassifies</vt:lpstr>
      <vt:lpstr>'X8'!LastClassifies</vt:lpstr>
      <vt:lpstr>'X9'!LastClassifies</vt:lpstr>
      <vt:lpstr>AllVars!LastClassifiesCol</vt:lpstr>
      <vt:lpstr>'X1'!LastClassifiesCol</vt:lpstr>
      <vt:lpstr>'X2'!LastClassifiesCol</vt:lpstr>
      <vt:lpstr>'X3'!LastClassifiesCol</vt:lpstr>
      <vt:lpstr>'X4'!LastClassifiesCol</vt:lpstr>
      <vt:lpstr>'X5'!LastClassifiesCol</vt:lpstr>
      <vt:lpstr>'X6'!LastClassifiesCol</vt:lpstr>
      <vt:lpstr>'X7'!LastClassifiesCol</vt:lpstr>
      <vt:lpstr>'X8'!LastClassifiesCol</vt:lpstr>
      <vt:lpstr>'X9'!LastClassifiesCol</vt:lpstr>
      <vt:lpstr>AllVars!LastClassifiesRow</vt:lpstr>
      <vt:lpstr>'X1'!LastClassifiesRow</vt:lpstr>
      <vt:lpstr>'X2'!LastClassifiesRow</vt:lpstr>
      <vt:lpstr>'X3'!LastClassifiesRow</vt:lpstr>
      <vt:lpstr>'X4'!LastClassifiesRow</vt:lpstr>
      <vt:lpstr>'X5'!LastClassifiesRow</vt:lpstr>
      <vt:lpstr>'X6'!LastClassifiesRow</vt:lpstr>
      <vt:lpstr>'X7'!LastClassifiesRow</vt:lpstr>
      <vt:lpstr>'X8'!LastClassifiesRow</vt:lpstr>
      <vt:lpstr>'X9'!LastClassifiesRow</vt:lpstr>
      <vt:lpstr>AllVars!LastCoefsCol</vt:lpstr>
      <vt:lpstr>'X1'!LastCoefsCol</vt:lpstr>
      <vt:lpstr>'X2'!LastCoefsCol</vt:lpstr>
      <vt:lpstr>'X3'!LastCoefsCol</vt:lpstr>
      <vt:lpstr>'X4'!LastCoefsCol</vt:lpstr>
      <vt:lpstr>'X5'!LastCoefsCol</vt:lpstr>
      <vt:lpstr>'X6'!LastCoefsCol</vt:lpstr>
      <vt:lpstr>'X7'!LastCoefsCol</vt:lpstr>
      <vt:lpstr>'X8'!LastCoefsCol</vt:lpstr>
      <vt:lpstr>'X9'!LastCoefsCol</vt:lpstr>
      <vt:lpstr>AllVars!LastCoefsRow</vt:lpstr>
      <vt:lpstr>'X1'!LastCoefsRow</vt:lpstr>
      <vt:lpstr>'X2'!LastCoefsRow</vt:lpstr>
      <vt:lpstr>'X3'!LastCoefsRow</vt:lpstr>
      <vt:lpstr>'X4'!LastCoefsRow</vt:lpstr>
      <vt:lpstr>'X5'!LastCoefsRow</vt:lpstr>
      <vt:lpstr>'X6'!LastCoefsRow</vt:lpstr>
      <vt:lpstr>'X7'!LastCoefsRow</vt:lpstr>
      <vt:lpstr>'X8'!LastCoefsRow</vt:lpstr>
      <vt:lpstr>'X9'!LastCoefsRow</vt:lpstr>
      <vt:lpstr>AllVars!LastDistances</vt:lpstr>
      <vt:lpstr>'X1'!LastDistances</vt:lpstr>
      <vt:lpstr>'X2'!LastDistances</vt:lpstr>
      <vt:lpstr>'X3'!LastDistances</vt:lpstr>
      <vt:lpstr>'X4'!LastDistances</vt:lpstr>
      <vt:lpstr>'X5'!LastDistances</vt:lpstr>
      <vt:lpstr>'X6'!LastDistances</vt:lpstr>
      <vt:lpstr>'X7'!LastDistances</vt:lpstr>
      <vt:lpstr>'X8'!LastDistances</vt:lpstr>
      <vt:lpstr>'X9'!LastDistances</vt:lpstr>
      <vt:lpstr>AllVars!LastDistancesCol</vt:lpstr>
      <vt:lpstr>'X1'!LastDistancesCol</vt:lpstr>
      <vt:lpstr>'X2'!LastDistancesCol</vt:lpstr>
      <vt:lpstr>'X3'!LastDistancesCol</vt:lpstr>
      <vt:lpstr>'X4'!LastDistancesCol</vt:lpstr>
      <vt:lpstr>'X5'!LastDistancesCol</vt:lpstr>
      <vt:lpstr>'X6'!LastDistancesCol</vt:lpstr>
      <vt:lpstr>'X7'!LastDistancesCol</vt:lpstr>
      <vt:lpstr>'X8'!LastDistancesCol</vt:lpstr>
      <vt:lpstr>'X9'!LastDistancesCol</vt:lpstr>
      <vt:lpstr>AllVars!LastDistancesRow</vt:lpstr>
      <vt:lpstr>'X1'!LastDistancesRow</vt:lpstr>
      <vt:lpstr>'X2'!LastDistancesRow</vt:lpstr>
      <vt:lpstr>'X3'!LastDistancesRow</vt:lpstr>
      <vt:lpstr>'X4'!LastDistancesRow</vt:lpstr>
      <vt:lpstr>'X5'!LastDistancesRow</vt:lpstr>
      <vt:lpstr>'X6'!LastDistancesRow</vt:lpstr>
      <vt:lpstr>'X7'!LastDistancesRow</vt:lpstr>
      <vt:lpstr>'X8'!LastDistancesRow</vt:lpstr>
      <vt:lpstr>'X9'!LastDistancesRow</vt:lpstr>
      <vt:lpstr>AllVars!LastEigensCol</vt:lpstr>
      <vt:lpstr>'X1'!LastEigensCol</vt:lpstr>
      <vt:lpstr>'X2'!LastEigensCol</vt:lpstr>
      <vt:lpstr>'X3'!LastEigensCol</vt:lpstr>
      <vt:lpstr>'X4'!LastEigensCol</vt:lpstr>
      <vt:lpstr>'X5'!LastEigensCol</vt:lpstr>
      <vt:lpstr>'X6'!LastEigensCol</vt:lpstr>
      <vt:lpstr>'X7'!LastEigensCol</vt:lpstr>
      <vt:lpstr>'X8'!LastEigensCol</vt:lpstr>
      <vt:lpstr>'X9'!LastEigensCol</vt:lpstr>
      <vt:lpstr>AllVars!LastEigensRow</vt:lpstr>
      <vt:lpstr>'X1'!LastEigensRow</vt:lpstr>
      <vt:lpstr>'X2'!LastEigensRow</vt:lpstr>
      <vt:lpstr>'X3'!LastEigensRow</vt:lpstr>
      <vt:lpstr>'X4'!LastEigensRow</vt:lpstr>
      <vt:lpstr>'X5'!LastEigensRow</vt:lpstr>
      <vt:lpstr>'X6'!LastEigensRow</vt:lpstr>
      <vt:lpstr>'X7'!LastEigensRow</vt:lpstr>
      <vt:lpstr>'X8'!LastEigensRow</vt:lpstr>
      <vt:lpstr>'X9'!LastEigensRow</vt:lpstr>
      <vt:lpstr>AllVars!LastGroup</vt:lpstr>
      <vt:lpstr>'X1'!LastGroup</vt:lpstr>
      <vt:lpstr>'X2'!LastGroup</vt:lpstr>
      <vt:lpstr>'X3'!LastGroup</vt:lpstr>
      <vt:lpstr>'X4'!LastGroup</vt:lpstr>
      <vt:lpstr>'X5'!LastGroup</vt:lpstr>
      <vt:lpstr>'X6'!LastGroup</vt:lpstr>
      <vt:lpstr>'X7'!LastGroup</vt:lpstr>
      <vt:lpstr>'X8'!LastGroup</vt:lpstr>
      <vt:lpstr>'X9'!LastGroup</vt:lpstr>
      <vt:lpstr>AllVars!LastGroup1</vt:lpstr>
      <vt:lpstr>'X1'!LastGroup1</vt:lpstr>
      <vt:lpstr>'X2'!LastGroup1</vt:lpstr>
      <vt:lpstr>'X3'!LastGroup1</vt:lpstr>
      <vt:lpstr>'X4'!LastGroup1</vt:lpstr>
      <vt:lpstr>'X5'!LastGroup1</vt:lpstr>
      <vt:lpstr>'X6'!LastGroup1</vt:lpstr>
      <vt:lpstr>'X7'!LastGroup1</vt:lpstr>
      <vt:lpstr>'X8'!LastGroup1</vt:lpstr>
      <vt:lpstr>'X9'!LastGroup1</vt:lpstr>
      <vt:lpstr>AllVars!LastGroup2</vt:lpstr>
      <vt:lpstr>'X1'!LastGroup2</vt:lpstr>
      <vt:lpstr>'X2'!LastGroup2</vt:lpstr>
      <vt:lpstr>'X3'!LastGroup2</vt:lpstr>
      <vt:lpstr>'X4'!LastGroup2</vt:lpstr>
      <vt:lpstr>'X5'!LastGroup2</vt:lpstr>
      <vt:lpstr>'X6'!LastGroup2</vt:lpstr>
      <vt:lpstr>'X7'!LastGroup2</vt:lpstr>
      <vt:lpstr>'X8'!LastGroup2</vt:lpstr>
      <vt:lpstr>'X9'!LastGroup2</vt:lpstr>
      <vt:lpstr>AllVars!LastRawCoefsCol</vt:lpstr>
      <vt:lpstr>'X1'!LastRawCoefsCol</vt:lpstr>
      <vt:lpstr>'X2'!LastRawCoefsCol</vt:lpstr>
      <vt:lpstr>'X3'!LastRawCoefsCol</vt:lpstr>
      <vt:lpstr>'X4'!LastRawCoefsCol</vt:lpstr>
      <vt:lpstr>'X5'!LastRawCoefsCol</vt:lpstr>
      <vt:lpstr>'X6'!LastRawCoefsCol</vt:lpstr>
      <vt:lpstr>'X7'!LastRawCoefsCol</vt:lpstr>
      <vt:lpstr>'X8'!LastRawCoefsCol</vt:lpstr>
      <vt:lpstr>'X9'!LastRawCoefsCol</vt:lpstr>
      <vt:lpstr>AllVars!LastRawCoefsRow</vt:lpstr>
      <vt:lpstr>'X1'!LastRawCoefsRow</vt:lpstr>
      <vt:lpstr>'X2'!LastRawCoefsRow</vt:lpstr>
      <vt:lpstr>'X3'!LastRawCoefsRow</vt:lpstr>
      <vt:lpstr>'X4'!LastRawCoefsRow</vt:lpstr>
      <vt:lpstr>'X5'!LastRawCoefsRow</vt:lpstr>
      <vt:lpstr>'X6'!LastRawCoefsRow</vt:lpstr>
      <vt:lpstr>'X7'!LastRawCoefsRow</vt:lpstr>
      <vt:lpstr>'X8'!LastRawCoefsRow</vt:lpstr>
      <vt:lpstr>'X9'!LastRawCoefsRow</vt:lpstr>
      <vt:lpstr>AllVars!LastRawVar</vt:lpstr>
      <vt:lpstr>'X1'!LastRawVar</vt:lpstr>
      <vt:lpstr>'X2'!LastRawVar</vt:lpstr>
      <vt:lpstr>'X3'!LastRawVar</vt:lpstr>
      <vt:lpstr>'X4'!LastRawVar</vt:lpstr>
      <vt:lpstr>'X5'!LastRawVar</vt:lpstr>
      <vt:lpstr>'X6'!LastRawVar</vt:lpstr>
      <vt:lpstr>'X7'!LastRawVar</vt:lpstr>
      <vt:lpstr>'X8'!LastRawVar</vt:lpstr>
      <vt:lpstr>'X9'!LastRawVar</vt:lpstr>
      <vt:lpstr>AllVars!LastValuesCol</vt:lpstr>
      <vt:lpstr>'X1'!LastValuesCol</vt:lpstr>
      <vt:lpstr>'X2'!LastValuesCol</vt:lpstr>
      <vt:lpstr>'X3'!LastValuesCol</vt:lpstr>
      <vt:lpstr>'X4'!LastValuesCol</vt:lpstr>
      <vt:lpstr>'X5'!LastValuesCol</vt:lpstr>
      <vt:lpstr>'X6'!LastValuesCol</vt:lpstr>
      <vt:lpstr>'X7'!LastValuesCol</vt:lpstr>
      <vt:lpstr>'X8'!LastValuesCol</vt:lpstr>
      <vt:lpstr>'X9'!LastValuesCol</vt:lpstr>
      <vt:lpstr>AllVars!LastValuesRow</vt:lpstr>
      <vt:lpstr>'X1'!LastValuesRow</vt:lpstr>
      <vt:lpstr>'X2'!LastValuesRow</vt:lpstr>
      <vt:lpstr>'X3'!LastValuesRow</vt:lpstr>
      <vt:lpstr>'X4'!LastValuesRow</vt:lpstr>
      <vt:lpstr>'X5'!LastValuesRow</vt:lpstr>
      <vt:lpstr>'X6'!LastValuesRow</vt:lpstr>
      <vt:lpstr>'X7'!LastValuesRow</vt:lpstr>
      <vt:lpstr>'X8'!LastValuesRow</vt:lpstr>
      <vt:lpstr>'X9'!LastValuesRow</vt:lpstr>
      <vt:lpstr>AllVars!LastVar</vt:lpstr>
      <vt:lpstr>'X1'!LastVar</vt:lpstr>
      <vt:lpstr>'X2'!LastVar</vt:lpstr>
      <vt:lpstr>'X3'!LastVar</vt:lpstr>
      <vt:lpstr>'X4'!LastVar</vt:lpstr>
      <vt:lpstr>'X5'!LastVar</vt:lpstr>
      <vt:lpstr>'X6'!LastVar</vt:lpstr>
      <vt:lpstr>'X7'!LastVar</vt:lpstr>
      <vt:lpstr>'X8'!LastVar</vt:lpstr>
      <vt:lpstr>'X9'!LastVar</vt:lpstr>
      <vt:lpstr>AllVars!LastXMeasure</vt:lpstr>
      <vt:lpstr>'X1'!LastXMeasure</vt:lpstr>
      <vt:lpstr>'X2'!LastXMeasure</vt:lpstr>
      <vt:lpstr>'X3'!LastXMeasure</vt:lpstr>
      <vt:lpstr>'X4'!LastXMeasure</vt:lpstr>
      <vt:lpstr>'X5'!LastXMeasure</vt:lpstr>
      <vt:lpstr>'X6'!LastXMeasure</vt:lpstr>
      <vt:lpstr>'X7'!LastXMeasure</vt:lpstr>
      <vt:lpstr>'X8'!LastXMeasure</vt:lpstr>
      <vt:lpstr>'X9'!LastXMeasure</vt:lpstr>
      <vt:lpstr>AllVars!LastXRow</vt:lpstr>
      <vt:lpstr>'X1'!LastXRow</vt:lpstr>
      <vt:lpstr>'X2'!LastXRow</vt:lpstr>
      <vt:lpstr>'X3'!LastXRow</vt:lpstr>
      <vt:lpstr>'X4'!LastXRow</vt:lpstr>
      <vt:lpstr>'X5'!LastXRow</vt:lpstr>
      <vt:lpstr>'X6'!LastXRow</vt:lpstr>
      <vt:lpstr>'X7'!LastXRow</vt:lpstr>
      <vt:lpstr>'X8'!LastXRow</vt:lpstr>
      <vt:lpstr>'X9'!LastXRow</vt:lpstr>
      <vt:lpstr>AllVars!PctCorrect</vt:lpstr>
      <vt:lpstr>'X1'!PctCorrect</vt:lpstr>
      <vt:lpstr>'X2'!PctCorrect</vt:lpstr>
      <vt:lpstr>'X3'!PctCorrect</vt:lpstr>
      <vt:lpstr>'X4'!PctCorrect</vt:lpstr>
      <vt:lpstr>'X5'!PctCorrect</vt:lpstr>
      <vt:lpstr>'X6'!PctCorrect</vt:lpstr>
      <vt:lpstr>'X7'!PctCorrect</vt:lpstr>
      <vt:lpstr>'X8'!PctCorrect</vt:lpstr>
      <vt:lpstr>'X9'!PctCorrect</vt:lpstr>
      <vt:lpstr>AllVars!PriorText</vt:lpstr>
      <vt:lpstr>'X1'!PriorText</vt:lpstr>
      <vt:lpstr>'X2'!PriorText</vt:lpstr>
      <vt:lpstr>'X3'!PriorText</vt:lpstr>
      <vt:lpstr>'X4'!PriorText</vt:lpstr>
      <vt:lpstr>'X5'!PriorText</vt:lpstr>
      <vt:lpstr>'X6'!PriorText</vt:lpstr>
      <vt:lpstr>'X7'!PriorText</vt:lpstr>
      <vt:lpstr>'X8'!PriorText</vt:lpstr>
      <vt:lpstr>'X9'!PriorText</vt:lpstr>
      <vt:lpstr>AllVars!Prob</vt:lpstr>
      <vt:lpstr>'X1'!Prob</vt:lpstr>
      <vt:lpstr>'X2'!Prob</vt:lpstr>
      <vt:lpstr>'X3'!Prob</vt:lpstr>
      <vt:lpstr>'X4'!Prob</vt:lpstr>
      <vt:lpstr>'X5'!Prob</vt:lpstr>
      <vt:lpstr>'X6'!Prob</vt:lpstr>
      <vt:lpstr>'X7'!Prob</vt:lpstr>
      <vt:lpstr>'X8'!Prob</vt:lpstr>
      <vt:lpstr>'X9'!Prob</vt:lpstr>
      <vt:lpstr>AllVars!RawCoef</vt:lpstr>
      <vt:lpstr>'X1'!RawCoef</vt:lpstr>
      <vt:lpstr>'X2'!RawCoef</vt:lpstr>
      <vt:lpstr>'X3'!RawCoef</vt:lpstr>
      <vt:lpstr>'X4'!RawCoef</vt:lpstr>
      <vt:lpstr>'X5'!RawCoef</vt:lpstr>
      <vt:lpstr>'X6'!RawCoef</vt:lpstr>
      <vt:lpstr>'X7'!RawCoef</vt:lpstr>
      <vt:lpstr>'X8'!RawCoef</vt:lpstr>
      <vt:lpstr>'X9'!RawCoef</vt:lpstr>
      <vt:lpstr>AllVars!RawCoefs</vt:lpstr>
      <vt:lpstr>'X1'!RawCoefs</vt:lpstr>
      <vt:lpstr>'X2'!RawCoefs</vt:lpstr>
      <vt:lpstr>'X3'!RawCoefs</vt:lpstr>
      <vt:lpstr>'X4'!RawCoefs</vt:lpstr>
      <vt:lpstr>'X5'!RawCoefs</vt:lpstr>
      <vt:lpstr>'X6'!RawCoefs</vt:lpstr>
      <vt:lpstr>'X7'!RawCoefs</vt:lpstr>
      <vt:lpstr>'X8'!RawCoefs</vt:lpstr>
      <vt:lpstr>'X9'!RawCoefs</vt:lpstr>
      <vt:lpstr>AllVars!RawVar</vt:lpstr>
      <vt:lpstr>'X1'!RawVar</vt:lpstr>
      <vt:lpstr>'X2'!RawVar</vt:lpstr>
      <vt:lpstr>'X3'!RawVar</vt:lpstr>
      <vt:lpstr>'X4'!RawVar</vt:lpstr>
      <vt:lpstr>'X5'!RawVar</vt:lpstr>
      <vt:lpstr>'X6'!RawVar</vt:lpstr>
      <vt:lpstr>'X7'!RawVar</vt:lpstr>
      <vt:lpstr>'X8'!RawVar</vt:lpstr>
      <vt:lpstr>'X9'!RawVar</vt:lpstr>
      <vt:lpstr>AllVars!TrueCount</vt:lpstr>
      <vt:lpstr>'X1'!TrueCount</vt:lpstr>
      <vt:lpstr>'X2'!TrueCount</vt:lpstr>
      <vt:lpstr>'X3'!TrueCount</vt:lpstr>
      <vt:lpstr>'X4'!TrueCount</vt:lpstr>
      <vt:lpstr>'X5'!TrueCount</vt:lpstr>
      <vt:lpstr>'X6'!TrueCount</vt:lpstr>
      <vt:lpstr>'X7'!TrueCount</vt:lpstr>
      <vt:lpstr>'X8'!TrueCount</vt:lpstr>
      <vt:lpstr>'X9'!TrueCount</vt:lpstr>
      <vt:lpstr>AllVars!Value</vt:lpstr>
      <vt:lpstr>'X1'!Value</vt:lpstr>
      <vt:lpstr>'X2'!Value</vt:lpstr>
      <vt:lpstr>'X3'!Value</vt:lpstr>
      <vt:lpstr>'X4'!Value</vt:lpstr>
      <vt:lpstr>'X5'!Value</vt:lpstr>
      <vt:lpstr>'X6'!Value</vt:lpstr>
      <vt:lpstr>'X7'!Value</vt:lpstr>
      <vt:lpstr>'X8'!Value</vt:lpstr>
      <vt:lpstr>'X9'!Value</vt:lpstr>
      <vt:lpstr>AllVars!Values</vt:lpstr>
      <vt:lpstr>'X1'!Values</vt:lpstr>
      <vt:lpstr>'X2'!Values</vt:lpstr>
      <vt:lpstr>'X3'!Values</vt:lpstr>
      <vt:lpstr>'X4'!Values</vt:lpstr>
      <vt:lpstr>'X5'!Values</vt:lpstr>
      <vt:lpstr>'X6'!Values</vt:lpstr>
      <vt:lpstr>'X7'!Values</vt:lpstr>
      <vt:lpstr>'X8'!Values</vt:lpstr>
      <vt:lpstr>'X9'!Values</vt:lpstr>
      <vt:lpstr>AllVars!Var</vt:lpstr>
      <vt:lpstr>'X1'!Var</vt:lpstr>
      <vt:lpstr>'X2'!Var</vt:lpstr>
      <vt:lpstr>'X3'!Var</vt:lpstr>
      <vt:lpstr>'X4'!Var</vt:lpstr>
      <vt:lpstr>'X5'!Var</vt:lpstr>
      <vt:lpstr>'X6'!Var</vt:lpstr>
      <vt:lpstr>'X7'!Var</vt:lpstr>
      <vt:lpstr>'X8'!Var</vt:lpstr>
      <vt:lpstr>'X9'!Var</vt:lpstr>
      <vt:lpstr>AllVars!VarPct</vt:lpstr>
      <vt:lpstr>'X1'!VarPct</vt:lpstr>
      <vt:lpstr>'X2'!VarPct</vt:lpstr>
      <vt:lpstr>'X3'!VarPct</vt:lpstr>
      <vt:lpstr>'X4'!VarPct</vt:lpstr>
      <vt:lpstr>'X5'!VarPct</vt:lpstr>
      <vt:lpstr>'X6'!VarPct</vt:lpstr>
      <vt:lpstr>'X7'!VarPct</vt:lpstr>
      <vt:lpstr>'X8'!VarPct</vt:lpstr>
      <vt:lpstr>'X9'!VarPct</vt:lpstr>
      <vt:lpstr>AllVars!Wilks</vt:lpstr>
      <vt:lpstr>'X1'!Wilks</vt:lpstr>
      <vt:lpstr>'X2'!Wilks</vt:lpstr>
      <vt:lpstr>'X3'!Wilks</vt:lpstr>
      <vt:lpstr>'X4'!Wilks</vt:lpstr>
      <vt:lpstr>'X5'!Wilks</vt:lpstr>
      <vt:lpstr>'X6'!Wilks</vt:lpstr>
      <vt:lpstr>'X7'!Wilks</vt:lpstr>
      <vt:lpstr>'X8'!Wilks</vt:lpstr>
      <vt:lpstr>'X9'!Wilks</vt:lpstr>
      <vt:lpstr>wsDatabase</vt:lpstr>
      <vt:lpstr>AllVars!wsParameters</vt:lpstr>
      <vt:lpstr>'X1'!wsParameters</vt:lpstr>
      <vt:lpstr>'X2'!wsParameters</vt:lpstr>
      <vt:lpstr>'X3'!wsParameters</vt:lpstr>
      <vt:lpstr>'X4'!wsParameters</vt:lpstr>
      <vt:lpstr>'X5'!wsParameters</vt:lpstr>
      <vt:lpstr>'X6'!wsParameters</vt:lpstr>
      <vt:lpstr>'X7'!wsParameters</vt:lpstr>
      <vt:lpstr>'X8'!wsParameters</vt:lpstr>
      <vt:lpstr>'X9'!wsParameters</vt:lpstr>
      <vt:lpstr>AllVars!XMeasure</vt:lpstr>
      <vt:lpstr>'X1'!XMeasure</vt:lpstr>
      <vt:lpstr>'X2'!XMeasure</vt:lpstr>
      <vt:lpstr>'X3'!XMeasure</vt:lpstr>
      <vt:lpstr>'X4'!XMeasure</vt:lpstr>
      <vt:lpstr>'X5'!XMeasure</vt:lpstr>
      <vt:lpstr>'X6'!XMeasure</vt:lpstr>
      <vt:lpstr>'X7'!XMeasure</vt:lpstr>
      <vt:lpstr>'X8'!XMeasure</vt:lpstr>
      <vt:lpstr>'X9'!XMeasure</vt:lpstr>
      <vt:lpstr>AllVars!YMeasure</vt:lpstr>
      <vt:lpstr>'X1'!YMeasure</vt:lpstr>
      <vt:lpstr>'X2'!YMeasure</vt:lpstr>
      <vt:lpstr>'X3'!YMeasure</vt:lpstr>
      <vt:lpstr>'X4'!YMeasure</vt:lpstr>
      <vt:lpstr>'X5'!YMeasure</vt:lpstr>
      <vt:lpstr>'X6'!YMeasure</vt:lpstr>
      <vt:lpstr>'X7'!YMeasure</vt:lpstr>
      <vt:lpstr>'X8'!YMeasure</vt:lpstr>
      <vt:lpstr>'X9'!YMeasure</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 Campbell</dc:creator>
  <cp:lastModifiedBy>Hal Campbell</cp:lastModifiedBy>
  <dcterms:created xsi:type="dcterms:W3CDTF">2014-01-19T18:35:03Z</dcterms:created>
  <dcterms:modified xsi:type="dcterms:W3CDTF">2014-01-31T02:52:50Z</dcterms:modified>
</cp:coreProperties>
</file>